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Krausovi\Desktop\Pepa\Výsledkové listiny\FOMEI CUP 2020\"/>
    </mc:Choice>
  </mc:AlternateContent>
  <xr:revisionPtr revIDLastSave="0" documentId="13_ncr:1_{B0ED67E5-518F-4700-8BA7-67174ABB9C4D}" xr6:coauthVersionLast="45" xr6:coauthVersionMax="45" xr10:uidLastSave="{00000000-0000-0000-0000-000000000000}"/>
  <bookViews>
    <workbookView xWindow="-120" yWindow="-120" windowWidth="19440" windowHeight="15000" tabRatio="590" xr2:uid="{00000000-000D-0000-FFFF-FFFF00000000}"/>
  </bookViews>
  <sheets>
    <sheet name="FOMEI CUP 2020" sheetId="1" r:id="rId1"/>
    <sheet name="List1" sheetId="2" r:id="rId2"/>
  </sheets>
  <definedNames>
    <definedName name="_xlnm._FilterDatabase" localSheetId="0" hidden="1">'FOMEI CUP 2020'!$A$31:$N$47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5" i="1" l="1"/>
  <c r="K30" i="1"/>
  <c r="K29" i="1"/>
  <c r="M29" i="1" s="1"/>
  <c r="K28" i="1"/>
  <c r="M28" i="1" s="1"/>
  <c r="K27" i="1"/>
  <c r="M27" i="1" s="1"/>
  <c r="K26" i="1"/>
  <c r="M26" i="1" s="1"/>
  <c r="K25" i="1"/>
  <c r="M25" i="1" s="1"/>
  <c r="K24" i="1"/>
  <c r="M24" i="1" s="1"/>
  <c r="K23" i="1"/>
  <c r="K22" i="1"/>
  <c r="M52" i="1" l="1"/>
  <c r="M53" i="1"/>
  <c r="M54" i="1"/>
  <c r="M55" i="1"/>
  <c r="M56" i="1"/>
  <c r="M57" i="1"/>
  <c r="M58" i="1"/>
  <c r="M59" i="1"/>
  <c r="M49" i="1" l="1"/>
  <c r="M61" i="1"/>
  <c r="K14" i="1"/>
  <c r="M14" i="1" s="1"/>
  <c r="K18" i="1"/>
  <c r="M18" i="1" s="1"/>
  <c r="K17" i="1"/>
  <c r="M17" i="1" s="1"/>
  <c r="K13" i="1"/>
  <c r="M13" i="1" s="1"/>
  <c r="K8" i="1"/>
  <c r="K20" i="1"/>
  <c r="M20" i="1" s="1"/>
  <c r="K10" i="1"/>
  <c r="K12" i="1"/>
  <c r="M44" i="1"/>
  <c r="M41" i="1"/>
  <c r="M43" i="1"/>
  <c r="M33" i="1"/>
  <c r="M62" i="1"/>
  <c r="M60" i="1"/>
  <c r="M30" i="1"/>
  <c r="K9" i="1"/>
  <c r="K15" i="1"/>
  <c r="M15" i="1" s="1"/>
  <c r="M32" i="1"/>
  <c r="K11" i="1"/>
  <c r="K19" i="1"/>
  <c r="M19" i="1" s="1"/>
  <c r="M42" i="1"/>
  <c r="K16" i="1"/>
  <c r="M16" i="1" s="1"/>
  <c r="M46" i="1"/>
  <c r="M63" i="1"/>
  <c r="M47" i="1"/>
  <c r="M40" i="1"/>
  <c r="M39" i="1"/>
  <c r="H4" i="1"/>
  <c r="J4" i="1" s="1"/>
  <c r="H5" i="1"/>
  <c r="J5" i="1" s="1"/>
</calcChain>
</file>

<file path=xl/sharedStrings.xml><?xml version="1.0" encoding="utf-8"?>
<sst xmlns="http://schemas.openxmlformats.org/spreadsheetml/2006/main" count="438" uniqueCount="210">
  <si>
    <t xml:space="preserve">Novák </t>
  </si>
  <si>
    <t>Josef</t>
  </si>
  <si>
    <t>Ardelán</t>
  </si>
  <si>
    <t>Michal</t>
  </si>
  <si>
    <t xml:space="preserve">  ST.Č.</t>
  </si>
  <si>
    <t xml:space="preserve">  PŘÍJMENÍ</t>
  </si>
  <si>
    <t>JMÉNO</t>
  </si>
  <si>
    <t>ZÁKL.NÁSŘEL</t>
  </si>
  <si>
    <t>ROZSTŘEL</t>
  </si>
  <si>
    <t>CELKEM</t>
  </si>
  <si>
    <t>SR</t>
  </si>
  <si>
    <t>LI</t>
  </si>
  <si>
    <t>KŇ</t>
  </si>
  <si>
    <t>KA</t>
  </si>
  <si>
    <t xml:space="preserve">      VÝSLEDKOVÁ LISTINA</t>
  </si>
  <si>
    <t>Daniel</t>
  </si>
  <si>
    <t>Ondřej</t>
  </si>
  <si>
    <t>Pavel</t>
  </si>
  <si>
    <t>Lukáš</t>
  </si>
  <si>
    <t>Steklý</t>
  </si>
  <si>
    <t>Jan</t>
  </si>
  <si>
    <t>Miroslav</t>
  </si>
  <si>
    <t>Jakub</t>
  </si>
  <si>
    <t>Martin</t>
  </si>
  <si>
    <t>Žáci do 10 let</t>
  </si>
  <si>
    <t>NAR.</t>
  </si>
  <si>
    <t>KLUB</t>
  </si>
  <si>
    <t>KATEGORIE</t>
  </si>
  <si>
    <t>Diana</t>
  </si>
  <si>
    <t>Tereza</t>
  </si>
  <si>
    <t>Žákyně do 10 let</t>
  </si>
  <si>
    <t>Hejduk</t>
  </si>
  <si>
    <t>Chodovice</t>
  </si>
  <si>
    <t>Vojtěch</t>
  </si>
  <si>
    <t>Matěj</t>
  </si>
  <si>
    <t>SSK Zebín</t>
  </si>
  <si>
    <t>Dorostenci 11-15 let</t>
  </si>
  <si>
    <t>Dorostenky 11-15 let</t>
  </si>
  <si>
    <t>Ticháčková</t>
  </si>
  <si>
    <t>Klára</t>
  </si>
  <si>
    <t>Martina</t>
  </si>
  <si>
    <t>Junioři 16-20 let</t>
  </si>
  <si>
    <t>ČLA Trutnov</t>
  </si>
  <si>
    <t>Juniorky 16-20 let</t>
  </si>
  <si>
    <t>MS Šumice</t>
  </si>
  <si>
    <t>9.</t>
  </si>
  <si>
    <t>Eva</t>
  </si>
  <si>
    <t>David</t>
  </si>
  <si>
    <t>Tadeáš</t>
  </si>
  <si>
    <t>Kateřina</t>
  </si>
  <si>
    <t>1.</t>
  </si>
  <si>
    <t>4.</t>
  </si>
  <si>
    <t>5.</t>
  </si>
  <si>
    <t>6.</t>
  </si>
  <si>
    <t>7.</t>
  </si>
  <si>
    <t>3.</t>
  </si>
  <si>
    <t>10.</t>
  </si>
  <si>
    <t>11.</t>
  </si>
  <si>
    <t>12.</t>
  </si>
  <si>
    <t>2.</t>
  </si>
  <si>
    <t>8.</t>
  </si>
  <si>
    <t>Pořadí</t>
  </si>
  <si>
    <t>13.</t>
  </si>
  <si>
    <t>14.</t>
  </si>
  <si>
    <t>15.</t>
  </si>
  <si>
    <t>16.</t>
  </si>
  <si>
    <t>17.</t>
  </si>
  <si>
    <t>18.</t>
  </si>
  <si>
    <t>19.</t>
  </si>
  <si>
    <t>20.</t>
  </si>
  <si>
    <t>Štěpán</t>
  </si>
  <si>
    <t>Stela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</si>
  <si>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</si>
  <si>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</si>
  <si>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</si>
  <si>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</si>
  <si>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</si>
  <si>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</si>
  <si>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</si>
  <si>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</si>
  <si>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</si>
  <si>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</si>
  <si>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</si>
  <si>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</si>
  <si>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</si>
  <si>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</si>
  <si>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</si>
  <si>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</si>
  <si>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Fouňová</t>
  </si>
  <si>
    <t>Marie</t>
  </si>
  <si>
    <t>Tachov</t>
  </si>
  <si>
    <t>Bača</t>
  </si>
  <si>
    <t>Michaela</t>
  </si>
  <si>
    <t>Václav</t>
  </si>
  <si>
    <t>Vranín</t>
  </si>
  <si>
    <t>Nicol</t>
  </si>
  <si>
    <t>Procingrová</t>
  </si>
  <si>
    <t>Eliška</t>
  </si>
  <si>
    <t>Ema</t>
  </si>
  <si>
    <t>Sláma</t>
  </si>
  <si>
    <r>
      <t xml:space="preserve">       </t>
    </r>
    <r>
      <rPr>
        <b/>
        <i/>
        <sz val="26"/>
        <color indexed="12"/>
        <rFont val="Arial"/>
        <family val="2"/>
        <charset val="238"/>
      </rPr>
      <t>STŘELNICE HVĚZDA KOTOJEDY</t>
    </r>
  </si>
  <si>
    <t xml:space="preserve">Ciler </t>
  </si>
  <si>
    <t>Krutina</t>
  </si>
  <si>
    <t>Holý</t>
  </si>
  <si>
    <t xml:space="preserve">Ticháčková </t>
  </si>
  <si>
    <t>Lucie</t>
  </si>
  <si>
    <t>Vlčata Jičín</t>
  </si>
  <si>
    <t>MS Jahodnice N.P.</t>
  </si>
  <si>
    <t>Vaškent Team</t>
  </si>
  <si>
    <t>40.</t>
  </si>
  <si>
    <t>41.</t>
  </si>
  <si>
    <t>38.</t>
  </si>
  <si>
    <t xml:space="preserve">Procingr </t>
  </si>
  <si>
    <t xml:space="preserve">Steklý </t>
  </si>
  <si>
    <t xml:space="preserve">Sobotka </t>
  </si>
  <si>
    <t xml:space="preserve">Jína </t>
  </si>
  <si>
    <t xml:space="preserve">Kazda </t>
  </si>
  <si>
    <t xml:space="preserve">Ficek </t>
  </si>
  <si>
    <t xml:space="preserve">Moudrý </t>
  </si>
  <si>
    <t>SSK Nová Paka</t>
  </si>
  <si>
    <t>MS Strážka Čičenice</t>
  </si>
  <si>
    <t>SSPK Stříbro</t>
  </si>
  <si>
    <t>Jína Team</t>
  </si>
  <si>
    <t>37.</t>
  </si>
  <si>
    <t>39.</t>
  </si>
  <si>
    <t>42.</t>
  </si>
  <si>
    <t>Elena</t>
  </si>
  <si>
    <t xml:space="preserve">Hradecká </t>
  </si>
  <si>
    <t xml:space="preserve">Horničárová </t>
  </si>
  <si>
    <t xml:space="preserve">Slámová </t>
  </si>
  <si>
    <t xml:space="preserve">Vlková </t>
  </si>
  <si>
    <t xml:space="preserve">Kůželová </t>
  </si>
  <si>
    <t>45.</t>
  </si>
  <si>
    <t xml:space="preserve">Žák </t>
  </si>
  <si>
    <t>43.</t>
  </si>
  <si>
    <t>44.</t>
  </si>
  <si>
    <t>Veronika</t>
  </si>
  <si>
    <t>Vanesa</t>
  </si>
  <si>
    <t>Petra</t>
  </si>
  <si>
    <t xml:space="preserve">Krátká </t>
  </si>
  <si>
    <t xml:space="preserve">Turovská </t>
  </si>
  <si>
    <t xml:space="preserve">Stryková </t>
  </si>
  <si>
    <t>Havl.Brod</t>
  </si>
  <si>
    <r>
      <t xml:space="preserve">                                          </t>
    </r>
    <r>
      <rPr>
        <b/>
        <i/>
        <sz val="20"/>
        <color indexed="10"/>
        <rFont val="Arial"/>
        <family val="2"/>
        <charset val="238"/>
      </rPr>
      <t xml:space="preserve"> III. Kolo FOMEI CUP 2020</t>
    </r>
  </si>
  <si>
    <t>Vojtěch Tenzing</t>
  </si>
  <si>
    <t>Vendelín Ňima</t>
  </si>
  <si>
    <t>Tomáš</t>
  </si>
  <si>
    <t xml:space="preserve">Founě  </t>
  </si>
  <si>
    <t>Lorenz</t>
  </si>
  <si>
    <t>Jaroš</t>
  </si>
  <si>
    <t xml:space="preserve">Langmajer </t>
  </si>
  <si>
    <t xml:space="preserve">Sirůček </t>
  </si>
  <si>
    <t xml:space="preserve">Klička </t>
  </si>
  <si>
    <t>SK Cinderella Dnešice</t>
  </si>
  <si>
    <t>100+10,9</t>
  </si>
  <si>
    <t>100+10,4</t>
  </si>
  <si>
    <t>100+10,3</t>
  </si>
  <si>
    <t>100+10,2</t>
  </si>
  <si>
    <t>Nela</t>
  </si>
  <si>
    <t>Kristýna</t>
  </si>
  <si>
    <t>Natálie</t>
  </si>
  <si>
    <t>Lada</t>
  </si>
  <si>
    <t>Viktorie</t>
  </si>
  <si>
    <t xml:space="preserve">Šlehoferová </t>
  </si>
  <si>
    <t xml:space="preserve">Bartoňová </t>
  </si>
  <si>
    <t xml:space="preserve">Štenglová </t>
  </si>
  <si>
    <t xml:space="preserve">Sirůčková </t>
  </si>
  <si>
    <t xml:space="preserve">Krutinová </t>
  </si>
  <si>
    <t xml:space="preserve">Bícová </t>
  </si>
  <si>
    <t>100+10,5</t>
  </si>
  <si>
    <t>Znojmo</t>
  </si>
  <si>
    <t>Patrik</t>
  </si>
  <si>
    <t>Jiří</t>
  </si>
  <si>
    <t xml:space="preserve">Kolb </t>
  </si>
  <si>
    <t xml:space="preserve">Krahula </t>
  </si>
  <si>
    <t xml:space="preserve">Rajšl </t>
  </si>
  <si>
    <t xml:space="preserve">Latinák </t>
  </si>
  <si>
    <t xml:space="preserve">Mančík </t>
  </si>
  <si>
    <t xml:space="preserve">Šulc </t>
  </si>
  <si>
    <t>Farská</t>
  </si>
  <si>
    <t>Janíčková</t>
  </si>
  <si>
    <t>Kamila</t>
  </si>
  <si>
    <t>Kramerová</t>
  </si>
  <si>
    <t>Bícová</t>
  </si>
  <si>
    <t>Aneta</t>
  </si>
  <si>
    <t>Dolejšová</t>
  </si>
  <si>
    <t>Hovorková</t>
  </si>
  <si>
    <t>Ivana</t>
  </si>
  <si>
    <t>SSK Horní Branná</t>
  </si>
  <si>
    <t>Kučera</t>
  </si>
  <si>
    <t>Kuřík</t>
  </si>
  <si>
    <t>Pospíšil</t>
  </si>
  <si>
    <t>Hlaváček</t>
  </si>
  <si>
    <t>Kastl</t>
  </si>
  <si>
    <t>46.</t>
  </si>
  <si>
    <t>Hejduková</t>
  </si>
  <si>
    <t>Simona</t>
  </si>
  <si>
    <t>Kovačková</t>
  </si>
  <si>
    <t>Homolková</t>
  </si>
  <si>
    <t>Chodský Újezd</t>
  </si>
  <si>
    <t>Lipník</t>
  </si>
  <si>
    <t>SSK Target</t>
  </si>
  <si>
    <t>SLŠ Hranice</t>
  </si>
  <si>
    <t>Dolní Lhota</t>
  </si>
  <si>
    <t>MS Hosín</t>
  </si>
  <si>
    <t>MS Zvíkov</t>
  </si>
  <si>
    <t xml:space="preserve">FOMEI CUP 2020 </t>
  </si>
  <si>
    <t>Celkový vítěz 11-15 let</t>
  </si>
  <si>
    <t>Celkový vítěz do 10 let</t>
  </si>
  <si>
    <t>Celkový vítěz 16- 20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</si>
</sst>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\-??\ _K_č_-;_-@_-"/>
  </numFmts>
  <fonts count="90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i/>
      <sz val="10"/>
      <name val="Arial"/>
      <family val="2"/>
      <charset val="238"/>
    </font>
    <font>
      <b/>
      <i/>
      <sz val="20"/>
      <name val="Arial"/>
      <family val="2"/>
      <charset val="238"/>
    </font>
    <font>
      <b/>
      <i/>
      <u/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i/>
      <sz val="2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26"/>
      <color indexed="12"/>
      <name val="Arial"/>
      <family val="2"/>
      <charset val="238"/>
    </font>
    <font>
      <b/>
      <i/>
      <sz val="20"/>
      <color indexed="10"/>
      <name val="Arial"/>
      <family val="2"/>
      <charset val="238"/>
    </font>
    <font>
      <b/>
      <i/>
      <sz val="11"/>
      <color theme="3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12"/>
      <color theme="9" tint="-0.499984740745262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rgb="FF00B05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sz val="10"/>
      <color theme="9" tint="-0.499984740745262"/>
      <name val="Arial"/>
      <family val="2"/>
      <charset val="238"/>
    </font>
    <font>
      <b/>
      <sz val="11"/>
      <color theme="9" tint="-0.499984740745262"/>
      <name val="Arial"/>
      <family val="2"/>
      <charset val="238"/>
    </font>
    <font>
      <b/>
      <i/>
      <sz val="11"/>
      <color theme="9" tint="-0.499984740745262"/>
      <name val="Arial"/>
      <family val="2"/>
      <charset val="238"/>
    </font>
    <font>
      <b/>
      <sz val="14"/>
      <color rgb="FF00B050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14"/>
      <color theme="3"/>
      <name val="Calibri"/>
      <family val="2"/>
      <charset val="238"/>
      <scheme val="minor"/>
    </font>
    <font>
      <b/>
      <sz val="8"/>
      <color theme="3"/>
      <name val="Calibri"/>
      <family val="2"/>
      <charset val="238"/>
      <scheme val="minor"/>
    </font>
    <font>
      <b/>
      <sz val="11"/>
      <color theme="3"/>
      <name val="Arial"/>
      <family val="2"/>
      <charset val="238"/>
    </font>
    <font>
      <sz val="10"/>
      <color theme="3"/>
      <name val="Arial"/>
      <family val="2"/>
      <charset val="238"/>
    </font>
    <font>
      <b/>
      <sz val="12"/>
      <color theme="3"/>
      <name val="Arial"/>
      <family val="2"/>
      <charset val="238"/>
    </font>
    <font>
      <b/>
      <i/>
      <sz val="10"/>
      <color theme="3"/>
      <name val="Arial"/>
      <family val="2"/>
      <charset val="238"/>
    </font>
    <font>
      <b/>
      <sz val="14"/>
      <color theme="3"/>
      <name val="Calibri"/>
      <family val="2"/>
      <charset val="238"/>
      <scheme val="minor"/>
    </font>
    <font>
      <b/>
      <sz val="8"/>
      <color theme="9" tint="-0.499984740745262"/>
      <name val="Calibri"/>
      <family val="2"/>
      <charset val="238"/>
      <scheme val="minor"/>
    </font>
    <font>
      <sz val="14"/>
      <color theme="9" tint="-0.499984740745262"/>
      <name val="Calibri"/>
      <family val="2"/>
      <charset val="238"/>
      <scheme val="minor"/>
    </font>
    <font>
      <b/>
      <i/>
      <sz val="10"/>
      <color theme="9" tint="-0.499984740745262"/>
      <name val="Arial"/>
      <family val="2"/>
      <charset val="238"/>
    </font>
    <font>
      <sz val="14"/>
      <color theme="0" tint="-0.499984740745262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b/>
      <sz val="10"/>
      <color theme="0" tint="-0.499984740745262"/>
      <name val="Arial"/>
      <family val="2"/>
      <charset val="238"/>
    </font>
    <font>
      <b/>
      <sz val="11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2"/>
      <color theme="0" tint="-0.499984740745262"/>
      <name val="Arial"/>
      <family val="2"/>
      <charset val="238"/>
    </font>
    <font>
      <b/>
      <i/>
      <sz val="10"/>
      <color theme="0" tint="-0.499984740745262"/>
      <name val="Arial"/>
      <family val="2"/>
      <charset val="238"/>
    </font>
    <font>
      <b/>
      <i/>
      <sz val="11"/>
      <color theme="0" tint="-0.499984740745262"/>
      <name val="Arial"/>
      <family val="2"/>
      <charset val="238"/>
    </font>
    <font>
      <b/>
      <sz val="8"/>
      <color rgb="FFFF0066"/>
      <name val="Calibri"/>
      <family val="2"/>
      <charset val="238"/>
      <scheme val="minor"/>
    </font>
    <font>
      <sz val="14"/>
      <color rgb="FFFF0066"/>
      <name val="Calibri"/>
      <family val="2"/>
      <charset val="238"/>
      <scheme val="minor"/>
    </font>
    <font>
      <sz val="10"/>
      <color rgb="FFFF0066"/>
      <name val="Arial"/>
      <family val="2"/>
      <charset val="238"/>
    </font>
    <font>
      <b/>
      <sz val="12"/>
      <color rgb="FFFF0066"/>
      <name val="Arial"/>
      <family val="2"/>
      <charset val="238"/>
    </font>
    <font>
      <b/>
      <i/>
      <sz val="10"/>
      <color rgb="FFFF0066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4"/>
      <color theme="0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4"/>
      <color theme="0" tint="-0.499984740745262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FF0066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rgb="FF002060"/>
      <name val="Arial"/>
      <family val="2"/>
      <charset val="238"/>
    </font>
    <font>
      <sz val="14"/>
      <color rgb="FF00206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28"/>
      <color rgb="FF17365D"/>
      <name val="Franklin Gothic Heavy"/>
      <family val="2"/>
      <charset val="238"/>
    </font>
    <font>
      <sz val="28"/>
      <name val="Arial"/>
      <family val="2"/>
      <charset val="238"/>
    </font>
    <font>
      <b/>
      <sz val="14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26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307">
    <xf numFmtId="0" fontId="0" fillId="0" borderId="0" xfId="0"/>
    <xf numFmtId="0" fontId="0" fillId="0" borderId="0" xfId="0" applyFont="1"/>
    <xf numFmtId="164" fontId="0" fillId="0" borderId="0" xfId="0" applyNumberForma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164" fontId="0" fillId="0" borderId="0" xfId="0" applyNumberFormat="1" applyBorder="1" applyAlignment="1">
      <alignment horizontal="center"/>
    </xf>
    <xf numFmtId="0" fontId="21" fillId="0" borderId="0" xfId="0" applyFont="1"/>
    <xf numFmtId="0" fontId="22" fillId="0" borderId="0" xfId="0" applyFont="1" applyFill="1" applyBorder="1"/>
    <xf numFmtId="0" fontId="22" fillId="0" borderId="0" xfId="0" applyFont="1" applyBorder="1"/>
    <xf numFmtId="164" fontId="22" fillId="0" borderId="0" xfId="0" applyNumberFormat="1" applyFont="1" applyFill="1" applyBorder="1" applyAlignment="1">
      <alignment horizontal="center"/>
    </xf>
    <xf numFmtId="0" fontId="23" fillId="0" borderId="0" xfId="0" applyFont="1"/>
    <xf numFmtId="0" fontId="0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2" fillId="0" borderId="11" xfId="0" applyFont="1" applyBorder="1"/>
    <xf numFmtId="0" fontId="22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0" borderId="0" xfId="0" applyBorder="1"/>
    <xf numFmtId="0" fontId="29" fillId="0" borderId="0" xfId="0" applyFont="1" applyBorder="1" applyAlignment="1">
      <alignment horizontal="left"/>
    </xf>
    <xf numFmtId="0" fontId="22" fillId="0" borderId="18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4" fillId="24" borderId="0" xfId="0" applyFont="1" applyFill="1" applyBorder="1" applyAlignment="1">
      <alignment horizontal="center"/>
    </xf>
    <xf numFmtId="0" fontId="22" fillId="0" borderId="18" xfId="0" applyFont="1" applyBorder="1" applyAlignment="1"/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35" fillId="0" borderId="25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6" fillId="0" borderId="28" xfId="0" applyFont="1" applyBorder="1" applyAlignment="1">
      <alignment horizontal="center"/>
    </xf>
    <xf numFmtId="0" fontId="36" fillId="0" borderId="29" xfId="0" applyFont="1" applyBorder="1" applyAlignment="1">
      <alignment horizontal="center"/>
    </xf>
    <xf numFmtId="0" fontId="37" fillId="0" borderId="30" xfId="0" applyFont="1" applyBorder="1"/>
    <xf numFmtId="0" fontId="38" fillId="0" borderId="0" xfId="0" applyFont="1" applyBorder="1"/>
    <xf numFmtId="0" fontId="32" fillId="0" borderId="0" xfId="0" applyFont="1" applyBorder="1" applyAlignment="1">
      <alignment horizontal="center"/>
    </xf>
    <xf numFmtId="0" fontId="42" fillId="0" borderId="0" xfId="0" applyFont="1" applyBorder="1"/>
    <xf numFmtId="0" fontId="42" fillId="0" borderId="0" xfId="0" applyFont="1" applyBorder="1" applyAlignment="1">
      <alignment horizontal="left"/>
    </xf>
    <xf numFmtId="0" fontId="32" fillId="24" borderId="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45" fillId="0" borderId="32" xfId="0" applyFont="1" applyBorder="1"/>
    <xf numFmtId="0" fontId="44" fillId="0" borderId="33" xfId="0" applyFont="1" applyBorder="1"/>
    <xf numFmtId="0" fontId="44" fillId="0" borderId="26" xfId="0" applyFont="1" applyBorder="1" applyAlignment="1">
      <alignment horizontal="center"/>
    </xf>
    <xf numFmtId="0" fontId="44" fillId="0" borderId="17" xfId="0" applyFont="1" applyBorder="1"/>
    <xf numFmtId="0" fontId="44" fillId="0" borderId="33" xfId="0" applyFont="1" applyFill="1" applyBorder="1"/>
    <xf numFmtId="0" fontId="44" fillId="0" borderId="26" xfId="0" applyFont="1" applyFill="1" applyBorder="1" applyAlignment="1">
      <alignment horizontal="center"/>
    </xf>
    <xf numFmtId="0" fontId="44" fillId="0" borderId="17" xfId="0" applyFont="1" applyFill="1" applyBorder="1"/>
    <xf numFmtId="0" fontId="44" fillId="0" borderId="17" xfId="0" applyFont="1" applyBorder="1" applyAlignment="1"/>
    <xf numFmtId="0" fontId="46" fillId="0" borderId="34" xfId="0" applyFont="1" applyBorder="1"/>
    <xf numFmtId="0" fontId="46" fillId="0" borderId="19" xfId="0" applyFont="1" applyBorder="1"/>
    <xf numFmtId="0" fontId="46" fillId="0" borderId="17" xfId="0" applyFont="1" applyBorder="1" applyAlignment="1">
      <alignment horizontal="center"/>
    </xf>
    <xf numFmtId="0" fontId="46" fillId="0" borderId="33" xfId="0" applyFont="1" applyBorder="1"/>
    <xf numFmtId="0" fontId="48" fillId="0" borderId="17" xfId="0" applyFont="1" applyBorder="1" applyAlignment="1">
      <alignment horizontal="center"/>
    </xf>
    <xf numFmtId="0" fontId="51" fillId="0" borderId="17" xfId="0" applyFont="1" applyBorder="1" applyAlignment="1">
      <alignment horizontal="center"/>
    </xf>
    <xf numFmtId="0" fontId="52" fillId="0" borderId="32" xfId="0" applyFont="1" applyBorder="1" applyAlignment="1">
      <alignment horizontal="center"/>
    </xf>
    <xf numFmtId="0" fontId="53" fillId="24" borderId="17" xfId="0" applyFont="1" applyFill="1" applyBorder="1" applyAlignment="1">
      <alignment horizontal="center"/>
    </xf>
    <xf numFmtId="0" fontId="53" fillId="0" borderId="17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53" fillId="0" borderId="22" xfId="0" applyFont="1" applyBorder="1" applyAlignment="1">
      <alignment horizontal="center"/>
    </xf>
    <xf numFmtId="0" fontId="56" fillId="0" borderId="26" xfId="0" applyFont="1" applyBorder="1" applyAlignment="1">
      <alignment horizontal="center"/>
    </xf>
    <xf numFmtId="0" fontId="57" fillId="24" borderId="32" xfId="0" applyFont="1" applyFill="1" applyBorder="1" applyAlignment="1">
      <alignment horizontal="center"/>
    </xf>
    <xf numFmtId="0" fontId="58" fillId="0" borderId="19" xfId="0" applyFont="1" applyBorder="1" applyAlignment="1">
      <alignment horizontal="center"/>
    </xf>
    <xf numFmtId="0" fontId="59" fillId="0" borderId="19" xfId="0" applyFont="1" applyBorder="1"/>
    <xf numFmtId="0" fontId="64" fillId="24" borderId="39" xfId="0" applyFont="1" applyFill="1" applyBorder="1" applyAlignment="1">
      <alignment horizontal="center"/>
    </xf>
    <xf numFmtId="0" fontId="58" fillId="0" borderId="17" xfId="0" applyFont="1" applyBorder="1" applyAlignment="1">
      <alignment horizontal="center"/>
    </xf>
    <xf numFmtId="0" fontId="59" fillId="0" borderId="17" xfId="0" applyFont="1" applyBorder="1"/>
    <xf numFmtId="0" fontId="64" fillId="24" borderId="32" xfId="0" applyFont="1" applyFill="1" applyBorder="1" applyAlignment="1">
      <alignment horizontal="center"/>
    </xf>
    <xf numFmtId="0" fontId="59" fillId="0" borderId="22" xfId="0" applyFont="1" applyBorder="1"/>
    <xf numFmtId="0" fontId="64" fillId="24" borderId="35" xfId="0" applyFont="1" applyFill="1" applyBorder="1" applyAlignment="1">
      <alignment horizontal="center"/>
    </xf>
    <xf numFmtId="0" fontId="66" fillId="0" borderId="19" xfId="0" applyFont="1" applyBorder="1"/>
    <xf numFmtId="0" fontId="67" fillId="0" borderId="19" xfId="0" applyFont="1" applyBorder="1"/>
    <xf numFmtId="0" fontId="69" fillId="0" borderId="19" xfId="0" applyFont="1" applyBorder="1" applyAlignment="1">
      <alignment horizontal="center"/>
    </xf>
    <xf numFmtId="0" fontId="66" fillId="0" borderId="17" xfId="0" applyFont="1" applyBorder="1"/>
    <xf numFmtId="0" fontId="69" fillId="0" borderId="17" xfId="0" applyFont="1" applyBorder="1" applyAlignment="1">
      <alignment horizontal="center"/>
    </xf>
    <xf numFmtId="0" fontId="66" fillId="0" borderId="22" xfId="0" applyFont="1" applyBorder="1"/>
    <xf numFmtId="0" fontId="71" fillId="24" borderId="17" xfId="0" applyFont="1" applyFill="1" applyBorder="1" applyAlignment="1">
      <alignment horizontal="center"/>
    </xf>
    <xf numFmtId="0" fontId="71" fillId="0" borderId="17" xfId="0" applyFont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59" fillId="0" borderId="0" xfId="0" applyFont="1" applyBorder="1"/>
    <xf numFmtId="0" fontId="65" fillId="0" borderId="0" xfId="0" applyFont="1" applyBorder="1"/>
    <xf numFmtId="0" fontId="65" fillId="0" borderId="0" xfId="0" applyFont="1" applyBorder="1" applyAlignment="1">
      <alignment horizontal="left"/>
    </xf>
    <xf numFmtId="0" fontId="62" fillId="0" borderId="0" xfId="0" applyFont="1" applyBorder="1"/>
    <xf numFmtId="0" fontId="60" fillId="24" borderId="0" xfId="0" applyFont="1" applyFill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64" fillId="24" borderId="0" xfId="0" applyFont="1" applyFill="1" applyBorder="1" applyAlignment="1">
      <alignment horizontal="center"/>
    </xf>
    <xf numFmtId="0" fontId="57" fillId="0" borderId="41" xfId="0" applyFont="1" applyBorder="1" applyAlignment="1">
      <alignment horizontal="center"/>
    </xf>
    <xf numFmtId="0" fontId="52" fillId="24" borderId="32" xfId="0" applyFont="1" applyFill="1" applyBorder="1" applyAlignment="1">
      <alignment horizontal="center"/>
    </xf>
    <xf numFmtId="0" fontId="57" fillId="0" borderId="32" xfId="0" applyFont="1" applyBorder="1" applyAlignment="1">
      <alignment horizontal="center"/>
    </xf>
    <xf numFmtId="0" fontId="57" fillId="24" borderId="41" xfId="0" applyFont="1" applyFill="1" applyBorder="1" applyAlignment="1">
      <alignment horizontal="center"/>
    </xf>
    <xf numFmtId="0" fontId="57" fillId="24" borderId="39" xfId="0" applyFont="1" applyFill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36" fillId="0" borderId="44" xfId="0" applyFont="1" applyBorder="1" applyAlignment="1">
      <alignment horizontal="center"/>
    </xf>
    <xf numFmtId="0" fontId="44" fillId="0" borderId="25" xfId="0" applyFont="1" applyFill="1" applyBorder="1" applyAlignment="1">
      <alignment horizontal="center"/>
    </xf>
    <xf numFmtId="0" fontId="44" fillId="0" borderId="19" xfId="0" applyFont="1" applyFill="1" applyBorder="1"/>
    <xf numFmtId="0" fontId="43" fillId="0" borderId="0" xfId="0" applyFont="1" applyBorder="1" applyAlignment="1">
      <alignment horizontal="center"/>
    </xf>
    <xf numFmtId="0" fontId="45" fillId="0" borderId="0" xfId="0" applyFont="1" applyBorder="1"/>
    <xf numFmtId="0" fontId="44" fillId="0" borderId="0" xfId="0" applyFont="1" applyBorder="1" applyAlignment="1">
      <alignment horizontal="left"/>
    </xf>
    <xf numFmtId="0" fontId="44" fillId="0" borderId="0" xfId="0" applyFont="1" applyBorder="1" applyAlignment="1">
      <alignment horizontal="center"/>
    </xf>
    <xf numFmtId="0" fontId="44" fillId="0" borderId="0" xfId="0" applyFont="1" applyBorder="1" applyAlignment="1"/>
    <xf numFmtId="0" fontId="31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71" fillId="0" borderId="0" xfId="0" applyFont="1" applyBorder="1" applyAlignment="1">
      <alignment horizontal="center"/>
    </xf>
    <xf numFmtId="0" fontId="22" fillId="0" borderId="45" xfId="0" applyFont="1" applyBorder="1" applyAlignment="1">
      <alignment horizontal="center" textRotation="90"/>
    </xf>
    <xf numFmtId="0" fontId="22" fillId="0" borderId="46" xfId="0" applyFont="1" applyFill="1" applyBorder="1" applyAlignment="1">
      <alignment horizontal="center"/>
    </xf>
    <xf numFmtId="0" fontId="22" fillId="0" borderId="47" xfId="0" applyFont="1" applyFill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48" xfId="0" applyFont="1" applyFill="1" applyBorder="1" applyAlignment="1">
      <alignment horizontal="center"/>
    </xf>
    <xf numFmtId="0" fontId="44" fillId="0" borderId="42" xfId="0" applyFont="1" applyBorder="1"/>
    <xf numFmtId="0" fontId="71" fillId="24" borderId="42" xfId="0" applyFont="1" applyFill="1" applyBorder="1" applyAlignment="1">
      <alignment horizontal="center"/>
    </xf>
    <xf numFmtId="0" fontId="46" fillId="0" borderId="49" xfId="0" applyFont="1" applyBorder="1"/>
    <xf numFmtId="0" fontId="46" fillId="0" borderId="42" xfId="0" applyFont="1" applyBorder="1" applyAlignment="1">
      <alignment horizontal="center"/>
    </xf>
    <xf numFmtId="0" fontId="46" fillId="0" borderId="42" xfId="0" applyFont="1" applyBorder="1"/>
    <xf numFmtId="0" fontId="54" fillId="0" borderId="0" xfId="0" applyFont="1" applyBorder="1" applyAlignment="1">
      <alignment horizontal="center"/>
    </xf>
    <xf numFmtId="0" fontId="49" fillId="0" borderId="0" xfId="0" applyFont="1" applyBorder="1"/>
    <xf numFmtId="0" fontId="48" fillId="0" borderId="0" xfId="0" applyFont="1" applyBorder="1"/>
    <xf numFmtId="0" fontId="48" fillId="0" borderId="0" xfId="0" applyFont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48" fillId="0" borderId="22" xfId="0" applyFont="1" applyBorder="1" applyAlignment="1">
      <alignment horizontal="center"/>
    </xf>
    <xf numFmtId="0" fontId="48" fillId="0" borderId="26" xfId="0" applyFont="1" applyBorder="1"/>
    <xf numFmtId="0" fontId="56" fillId="0" borderId="32" xfId="0" applyFont="1" applyBorder="1"/>
    <xf numFmtId="0" fontId="55" fillId="0" borderId="17" xfId="0" applyFont="1" applyBorder="1"/>
    <xf numFmtId="0" fontId="55" fillId="0" borderId="22" xfId="0" applyFont="1" applyBorder="1"/>
    <xf numFmtId="0" fontId="56" fillId="0" borderId="35" xfId="0" applyFont="1" applyBorder="1"/>
    <xf numFmtId="0" fontId="56" fillId="0" borderId="27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57" fillId="0" borderId="35" xfId="0" applyFont="1" applyBorder="1" applyAlignment="1">
      <alignment horizontal="center"/>
    </xf>
    <xf numFmtId="0" fontId="58" fillId="0" borderId="20" xfId="0" applyFont="1" applyBorder="1" applyAlignment="1">
      <alignment horizontal="center"/>
    </xf>
    <xf numFmtId="0" fontId="58" fillId="0" borderId="39" xfId="0" applyFont="1" applyBorder="1"/>
    <xf numFmtId="0" fontId="58" fillId="0" borderId="32" xfId="0" applyFont="1" applyBorder="1"/>
    <xf numFmtId="0" fontId="58" fillId="0" borderId="15" xfId="0" applyFont="1" applyBorder="1"/>
    <xf numFmtId="0" fontId="58" fillId="0" borderId="24" xfId="0" applyFont="1" applyBorder="1"/>
    <xf numFmtId="0" fontId="58" fillId="0" borderId="22" xfId="0" applyFont="1" applyBorder="1"/>
    <xf numFmtId="0" fontId="67" fillId="0" borderId="17" xfId="0" applyFont="1" applyBorder="1"/>
    <xf numFmtId="0" fontId="67" fillId="0" borderId="22" xfId="0" applyFont="1" applyBorder="1" applyAlignment="1">
      <alignment horizontal="center"/>
    </xf>
    <xf numFmtId="0" fontId="67" fillId="0" borderId="22" xfId="0" applyFont="1" applyBorder="1"/>
    <xf numFmtId="0" fontId="70" fillId="24" borderId="17" xfId="0" applyFont="1" applyFill="1" applyBorder="1" applyAlignment="1">
      <alignment horizontal="center"/>
    </xf>
    <xf numFmtId="0" fontId="73" fillId="0" borderId="19" xfId="0" applyFont="1" applyBorder="1" applyAlignment="1">
      <alignment horizontal="center"/>
    </xf>
    <xf numFmtId="0" fontId="73" fillId="0" borderId="17" xfId="0" applyFont="1" applyBorder="1" applyAlignment="1">
      <alignment horizontal="center"/>
    </xf>
    <xf numFmtId="0" fontId="73" fillId="0" borderId="22" xfId="0" applyFont="1" applyBorder="1" applyAlignment="1">
      <alignment horizontal="center"/>
    </xf>
    <xf numFmtId="0" fontId="45" fillId="24" borderId="39" xfId="0" applyFont="1" applyFill="1" applyBorder="1"/>
    <xf numFmtId="0" fontId="44" fillId="24" borderId="34" xfId="0" applyFont="1" applyFill="1" applyBorder="1"/>
    <xf numFmtId="0" fontId="45" fillId="24" borderId="41" xfId="0" applyFont="1" applyFill="1" applyBorder="1"/>
    <xf numFmtId="0" fontId="44" fillId="24" borderId="49" xfId="0" applyFont="1" applyFill="1" applyBorder="1"/>
    <xf numFmtId="0" fontId="45" fillId="24" borderId="32" xfId="0" applyFont="1" applyFill="1" applyBorder="1"/>
    <xf numFmtId="0" fontId="44" fillId="24" borderId="33" xfId="0" applyFont="1" applyFill="1" applyBorder="1" applyAlignment="1">
      <alignment horizontal="left"/>
    </xf>
    <xf numFmtId="0" fontId="44" fillId="24" borderId="33" xfId="0" applyFont="1" applyFill="1" applyBorder="1"/>
    <xf numFmtId="0" fontId="76" fillId="24" borderId="0" xfId="0" applyFont="1" applyFill="1" applyBorder="1" applyAlignment="1">
      <alignment horizontal="center"/>
    </xf>
    <xf numFmtId="0" fontId="77" fillId="24" borderId="0" xfId="0" applyFont="1" applyFill="1"/>
    <xf numFmtId="0" fontId="74" fillId="24" borderId="0" xfId="0" applyFont="1" applyFill="1" applyBorder="1"/>
    <xf numFmtId="0" fontId="78" fillId="0" borderId="0" xfId="0" applyFont="1"/>
    <xf numFmtId="0" fontId="77" fillId="0" borderId="0" xfId="0" applyFont="1"/>
    <xf numFmtId="0" fontId="77" fillId="0" borderId="11" xfId="0" applyFont="1" applyBorder="1" applyAlignment="1">
      <alignment horizontal="center"/>
    </xf>
    <xf numFmtId="0" fontId="76" fillId="0" borderId="47" xfId="0" applyFont="1" applyBorder="1" applyAlignment="1">
      <alignment horizontal="center"/>
    </xf>
    <xf numFmtId="0" fontId="76" fillId="0" borderId="0" xfId="0" applyFont="1" applyBorder="1" applyAlignment="1">
      <alignment horizontal="center"/>
    </xf>
    <xf numFmtId="0" fontId="48" fillId="24" borderId="19" xfId="0" applyFont="1" applyFill="1" applyBorder="1" applyAlignment="1">
      <alignment horizontal="center"/>
    </xf>
    <xf numFmtId="0" fontId="48" fillId="24" borderId="25" xfId="0" applyFont="1" applyFill="1" applyBorder="1"/>
    <xf numFmtId="0" fontId="51" fillId="24" borderId="19" xfId="0" applyFont="1" applyFill="1" applyBorder="1" applyAlignment="1">
      <alignment horizontal="center"/>
    </xf>
    <xf numFmtId="0" fontId="52" fillId="24" borderId="39" xfId="0" applyFont="1" applyFill="1" applyBorder="1" applyAlignment="1">
      <alignment horizontal="center"/>
    </xf>
    <xf numFmtId="0" fontId="48" fillId="24" borderId="42" xfId="0" applyFont="1" applyFill="1" applyBorder="1" applyAlignment="1">
      <alignment horizontal="center"/>
    </xf>
    <xf numFmtId="0" fontId="48" fillId="24" borderId="43" xfId="0" applyFont="1" applyFill="1" applyBorder="1"/>
    <xf numFmtId="0" fontId="51" fillId="24" borderId="42" xfId="0" applyFont="1" applyFill="1" applyBorder="1" applyAlignment="1">
      <alignment horizontal="center"/>
    </xf>
    <xf numFmtId="0" fontId="52" fillId="24" borderId="41" xfId="0" applyFont="1" applyFill="1" applyBorder="1" applyAlignment="1">
      <alignment horizontal="center"/>
    </xf>
    <xf numFmtId="0" fontId="53" fillId="24" borderId="42" xfId="0" applyFont="1" applyFill="1" applyBorder="1" applyAlignment="1">
      <alignment horizontal="center"/>
    </xf>
    <xf numFmtId="0" fontId="48" fillId="24" borderId="17" xfId="0" applyFont="1" applyFill="1" applyBorder="1" applyAlignment="1">
      <alignment horizontal="center"/>
    </xf>
    <xf numFmtId="0" fontId="48" fillId="24" borderId="26" xfId="0" applyFont="1" applyFill="1" applyBorder="1"/>
    <xf numFmtId="0" fontId="51" fillId="24" borderId="17" xfId="0" applyFont="1" applyFill="1" applyBorder="1" applyAlignment="1">
      <alignment horizontal="center"/>
    </xf>
    <xf numFmtId="0" fontId="55" fillId="24" borderId="19" xfId="0" applyFont="1" applyFill="1" applyBorder="1"/>
    <xf numFmtId="0" fontId="56" fillId="24" borderId="39" xfId="0" applyFont="1" applyFill="1" applyBorder="1"/>
    <xf numFmtId="0" fontId="56" fillId="24" borderId="25" xfId="0" applyFont="1" applyFill="1" applyBorder="1" applyAlignment="1">
      <alignment horizontal="center"/>
    </xf>
    <xf numFmtId="0" fontId="55" fillId="24" borderId="17" xfId="0" applyFont="1" applyFill="1" applyBorder="1"/>
    <xf numFmtId="0" fontId="56" fillId="24" borderId="32" xfId="0" applyFont="1" applyFill="1" applyBorder="1"/>
    <xf numFmtId="0" fontId="56" fillId="24" borderId="26" xfId="0" applyFont="1" applyFill="1" applyBorder="1" applyAlignment="1">
      <alignment horizontal="center"/>
    </xf>
    <xf numFmtId="0" fontId="33" fillId="24" borderId="17" xfId="0" applyFont="1" applyFill="1" applyBorder="1" applyAlignment="1">
      <alignment horizontal="center"/>
    </xf>
    <xf numFmtId="0" fontId="0" fillId="0" borderId="16" xfId="0" applyBorder="1"/>
    <xf numFmtId="0" fontId="55" fillId="24" borderId="42" xfId="0" applyFont="1" applyFill="1" applyBorder="1"/>
    <xf numFmtId="0" fontId="56" fillId="24" borderId="41" xfId="0" applyFont="1" applyFill="1" applyBorder="1"/>
    <xf numFmtId="0" fontId="56" fillId="24" borderId="43" xfId="0" applyFont="1" applyFill="1" applyBorder="1" applyAlignment="1">
      <alignment horizontal="center"/>
    </xf>
    <xf numFmtId="0" fontId="33" fillId="24" borderId="18" xfId="0" applyFont="1" applyFill="1" applyBorder="1" applyAlignment="1">
      <alignment horizontal="center"/>
    </xf>
    <xf numFmtId="0" fontId="33" fillId="0" borderId="42" xfId="0" applyFont="1" applyBorder="1" applyAlignment="1">
      <alignment horizontal="center"/>
    </xf>
    <xf numFmtId="0" fontId="22" fillId="0" borderId="0" xfId="0" applyFont="1"/>
    <xf numFmtId="0" fontId="22" fillId="0" borderId="10" xfId="0" applyFont="1" applyBorder="1" applyAlignment="1">
      <alignment horizontal="center"/>
    </xf>
    <xf numFmtId="0" fontId="75" fillId="0" borderId="0" xfId="0" applyFont="1"/>
    <xf numFmtId="0" fontId="48" fillId="0" borderId="26" xfId="0" applyFont="1" applyBorder="1" applyAlignment="1">
      <alignment horizontal="left"/>
    </xf>
    <xf numFmtId="0" fontId="48" fillId="0" borderId="27" xfId="0" applyFont="1" applyBorder="1"/>
    <xf numFmtId="0" fontId="49" fillId="24" borderId="19" xfId="0" applyFont="1" applyFill="1" applyBorder="1"/>
    <xf numFmtId="0" fontId="49" fillId="24" borderId="42" xfId="0" applyFont="1" applyFill="1" applyBorder="1"/>
    <xf numFmtId="0" fontId="49" fillId="24" borderId="17" xfId="0" applyFont="1" applyFill="1" applyBorder="1"/>
    <xf numFmtId="0" fontId="49" fillId="0" borderId="17" xfId="0" applyFont="1" applyBorder="1"/>
    <xf numFmtId="0" fontId="49" fillId="0" borderId="22" xfId="0" applyFont="1" applyBorder="1"/>
    <xf numFmtId="0" fontId="56" fillId="0" borderId="19" xfId="0" applyFont="1" applyBorder="1"/>
    <xf numFmtId="0" fontId="56" fillId="0" borderId="17" xfId="0" applyFont="1" applyBorder="1"/>
    <xf numFmtId="0" fontId="56" fillId="0" borderId="22" xfId="0" applyFont="1" applyBorder="1"/>
    <xf numFmtId="0" fontId="55" fillId="24" borderId="50" xfId="0" applyFont="1" applyFill="1" applyBorder="1"/>
    <xf numFmtId="0" fontId="58" fillId="0" borderId="29" xfId="0" applyFont="1" applyBorder="1"/>
    <xf numFmtId="0" fontId="58" fillId="0" borderId="28" xfId="0" applyFont="1" applyBorder="1"/>
    <xf numFmtId="0" fontId="58" fillId="0" borderId="31" xfId="0" applyFont="1" applyBorder="1"/>
    <xf numFmtId="0" fontId="80" fillId="0" borderId="19" xfId="0" applyFont="1" applyBorder="1"/>
    <xf numFmtId="0" fontId="80" fillId="0" borderId="17" xfId="0" applyFont="1" applyBorder="1"/>
    <xf numFmtId="0" fontId="67" fillId="0" borderId="39" xfId="0" applyFont="1" applyBorder="1"/>
    <xf numFmtId="0" fontId="67" fillId="0" borderId="32" xfId="0" applyFont="1" applyBorder="1"/>
    <xf numFmtId="0" fontId="67" fillId="0" borderId="35" xfId="0" applyFont="1" applyBorder="1"/>
    <xf numFmtId="0" fontId="82" fillId="0" borderId="19" xfId="0" applyFont="1" applyBorder="1"/>
    <xf numFmtId="0" fontId="82" fillId="0" borderId="17" xfId="0" applyFont="1" applyBorder="1"/>
    <xf numFmtId="0" fontId="82" fillId="0" borderId="22" xfId="0" applyFont="1" applyBorder="1"/>
    <xf numFmtId="0" fontId="81" fillId="0" borderId="34" xfId="0" applyFont="1" applyBorder="1"/>
    <xf numFmtId="0" fontId="81" fillId="0" borderId="33" xfId="0" applyFont="1" applyBorder="1"/>
    <xf numFmtId="0" fontId="81" fillId="0" borderId="40" xfId="0" applyFont="1" applyBorder="1"/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6" fillId="0" borderId="19" xfId="0" applyFont="1" applyBorder="1" applyAlignment="1">
      <alignment horizontal="center"/>
    </xf>
    <xf numFmtId="0" fontId="67" fillId="0" borderId="19" xfId="0" applyFont="1" applyBorder="1" applyAlignment="1">
      <alignment horizontal="center"/>
    </xf>
    <xf numFmtId="0" fontId="67" fillId="0" borderId="17" xfId="0" applyFont="1" applyBorder="1" applyAlignment="1">
      <alignment horizontal="center"/>
    </xf>
    <xf numFmtId="0" fontId="83" fillId="0" borderId="16" xfId="0" applyFont="1" applyBorder="1"/>
    <xf numFmtId="0" fontId="44" fillId="0" borderId="16" xfId="0" applyFont="1" applyBorder="1"/>
    <xf numFmtId="0" fontId="79" fillId="0" borderId="16" xfId="0" applyFont="1" applyBorder="1"/>
    <xf numFmtId="0" fontId="46" fillId="0" borderId="15" xfId="0" applyFont="1" applyBorder="1"/>
    <xf numFmtId="0" fontId="47" fillId="0" borderId="16" xfId="0" applyFont="1" applyBorder="1"/>
    <xf numFmtId="0" fontId="35" fillId="0" borderId="36" xfId="0" applyFont="1" applyBorder="1"/>
    <xf numFmtId="0" fontId="44" fillId="0" borderId="38" xfId="0" applyFont="1" applyBorder="1"/>
    <xf numFmtId="0" fontId="79" fillId="0" borderId="38" xfId="0" applyFont="1" applyBorder="1"/>
    <xf numFmtId="0" fontId="35" fillId="0" borderId="14" xfId="0" applyFont="1" applyBorder="1"/>
    <xf numFmtId="0" fontId="35" fillId="0" borderId="20" xfId="0" applyFont="1" applyBorder="1"/>
    <xf numFmtId="0" fontId="45" fillId="0" borderId="35" xfId="0" applyFont="1" applyBorder="1"/>
    <xf numFmtId="0" fontId="44" fillId="0" borderId="21" xfId="0" applyFont="1" applyBorder="1"/>
    <xf numFmtId="0" fontId="44" fillId="0" borderId="40" xfId="0" applyFont="1" applyBorder="1" applyAlignment="1">
      <alignment horizontal="left"/>
    </xf>
    <xf numFmtId="0" fontId="44" fillId="0" borderId="27" xfId="0" applyFont="1" applyBorder="1" applyAlignment="1">
      <alignment horizontal="center"/>
    </xf>
    <xf numFmtId="0" fontId="44" fillId="0" borderId="22" xfId="0" applyFont="1" applyBorder="1" applyAlignment="1"/>
    <xf numFmtId="0" fontId="83" fillId="0" borderId="21" xfId="0" applyFont="1" applyBorder="1"/>
    <xf numFmtId="0" fontId="31" fillId="0" borderId="22" xfId="0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6" fillId="0" borderId="31" xfId="0" applyFont="1" applyBorder="1" applyAlignment="1">
      <alignment horizontal="center"/>
    </xf>
    <xf numFmtId="0" fontId="71" fillId="0" borderId="22" xfId="0" applyFont="1" applyBorder="1" applyAlignment="1">
      <alignment horizontal="center"/>
    </xf>
    <xf numFmtId="0" fontId="81" fillId="0" borderId="16" xfId="0" applyFont="1" applyBorder="1"/>
    <xf numFmtId="0" fontId="30" fillId="0" borderId="29" xfId="0" applyFont="1" applyBorder="1" applyAlignment="1">
      <alignment horizontal="center"/>
    </xf>
    <xf numFmtId="0" fontId="30" fillId="0" borderId="44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72" fillId="0" borderId="39" xfId="0" applyFont="1" applyBorder="1" applyAlignment="1">
      <alignment horizontal="center"/>
    </xf>
    <xf numFmtId="0" fontId="72" fillId="0" borderId="41" xfId="0" applyFont="1" applyBorder="1" applyAlignment="1">
      <alignment horizontal="center"/>
    </xf>
    <xf numFmtId="0" fontId="72" fillId="0" borderId="32" xfId="0" applyFont="1" applyBorder="1" applyAlignment="1">
      <alignment horizontal="center"/>
    </xf>
    <xf numFmtId="0" fontId="39" fillId="0" borderId="19" xfId="0" applyFont="1" applyBorder="1" applyAlignment="1">
      <alignment horizontal="center"/>
    </xf>
    <xf numFmtId="0" fontId="39" fillId="0" borderId="17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0" fillId="0" borderId="29" xfId="0" applyFont="1" applyBorder="1"/>
    <xf numFmtId="0" fontId="47" fillId="0" borderId="38" xfId="0" applyFont="1" applyBorder="1"/>
    <xf numFmtId="0" fontId="46" fillId="0" borderId="37" xfId="0" applyFont="1" applyBorder="1"/>
    <xf numFmtId="0" fontId="81" fillId="0" borderId="38" xfId="0" applyFont="1" applyBorder="1"/>
    <xf numFmtId="0" fontId="30" fillId="0" borderId="28" xfId="0" applyFont="1" applyBorder="1"/>
    <xf numFmtId="0" fontId="30" fillId="0" borderId="31" xfId="0" applyFont="1" applyBorder="1"/>
    <xf numFmtId="0" fontId="47" fillId="0" borderId="21" xfId="0" applyFont="1" applyBorder="1"/>
    <xf numFmtId="0" fontId="46" fillId="0" borderId="24" xfId="0" applyFont="1" applyBorder="1"/>
    <xf numFmtId="0" fontId="46" fillId="0" borderId="51" xfId="0" applyFont="1" applyBorder="1"/>
    <xf numFmtId="0" fontId="46" fillId="0" borderId="52" xfId="0" applyFont="1" applyBorder="1" applyAlignment="1">
      <alignment horizontal="center"/>
    </xf>
    <xf numFmtId="0" fontId="46" fillId="0" borderId="52" xfId="0" applyFont="1" applyBorder="1"/>
    <xf numFmtId="0" fontId="81" fillId="0" borderId="21" xfId="0" applyFont="1" applyBorder="1"/>
    <xf numFmtId="0" fontId="30" fillId="0" borderId="53" xfId="0" applyFont="1" applyBorder="1" applyAlignment="1">
      <alignment horizontal="center"/>
    </xf>
    <xf numFmtId="0" fontId="72" fillId="24" borderId="54" xfId="0" applyFont="1" applyFill="1" applyBorder="1" applyAlignment="1">
      <alignment horizontal="center"/>
    </xf>
    <xf numFmtId="0" fontId="84" fillId="24" borderId="16" xfId="0" applyFont="1" applyFill="1" applyBorder="1"/>
    <xf numFmtId="0" fontId="85" fillId="24" borderId="16" xfId="0" applyFont="1" applyFill="1" applyBorder="1"/>
    <xf numFmtId="0" fontId="84" fillId="0" borderId="16" xfId="0" applyFont="1" applyBorder="1"/>
    <xf numFmtId="0" fontId="40" fillId="24" borderId="16" xfId="0" applyFont="1" applyFill="1" applyBorder="1"/>
    <xf numFmtId="0" fontId="40" fillId="0" borderId="16" xfId="0" applyFont="1" applyBorder="1"/>
    <xf numFmtId="0" fontId="22" fillId="24" borderId="0" xfId="0" applyFont="1" applyFill="1"/>
    <xf numFmtId="0" fontId="62" fillId="24" borderId="16" xfId="0" applyFont="1" applyFill="1" applyBorder="1"/>
    <xf numFmtId="0" fontId="68" fillId="24" borderId="16" xfId="0" applyFont="1" applyFill="1" applyBorder="1"/>
    <xf numFmtId="0" fontId="83" fillId="0" borderId="36" xfId="0" applyFont="1" applyBorder="1"/>
    <xf numFmtId="0" fontId="83" fillId="0" borderId="38" xfId="0" applyFont="1" applyBorder="1"/>
    <xf numFmtId="0" fontId="86" fillId="0" borderId="34" xfId="0" applyFont="1" applyBorder="1"/>
    <xf numFmtId="0" fontId="83" fillId="0" borderId="14" xfId="0" applyFont="1" applyBorder="1"/>
    <xf numFmtId="0" fontId="79" fillId="0" borderId="14" xfId="0" applyFont="1" applyBorder="1"/>
    <xf numFmtId="0" fontId="83" fillId="0" borderId="20" xfId="0" applyFont="1" applyBorder="1"/>
    <xf numFmtId="0" fontId="70" fillId="25" borderId="19" xfId="0" applyFont="1" applyFill="1" applyBorder="1" applyAlignment="1">
      <alignment horizontal="center"/>
    </xf>
    <xf numFmtId="0" fontId="56" fillId="24" borderId="19" xfId="0" applyFont="1" applyFill="1" applyBorder="1"/>
    <xf numFmtId="0" fontId="56" fillId="24" borderId="42" xfId="0" applyFont="1" applyFill="1" applyBorder="1"/>
    <xf numFmtId="0" fontId="56" fillId="24" borderId="17" xfId="0" applyFont="1" applyFill="1" applyBorder="1"/>
    <xf numFmtId="0" fontId="79" fillId="0" borderId="36" xfId="0" applyFont="1" applyBorder="1"/>
    <xf numFmtId="0" fontId="86" fillId="0" borderId="33" xfId="0" applyFont="1" applyBorder="1"/>
    <xf numFmtId="0" fontId="48" fillId="24" borderId="29" xfId="0" applyFont="1" applyFill="1" applyBorder="1"/>
    <xf numFmtId="0" fontId="48" fillId="24" borderId="44" xfId="0" applyFont="1" applyFill="1" applyBorder="1"/>
    <xf numFmtId="0" fontId="48" fillId="24" borderId="28" xfId="0" applyFont="1" applyFill="1" applyBorder="1"/>
    <xf numFmtId="0" fontId="48" fillId="0" borderId="28" xfId="0" applyFont="1" applyBorder="1" applyAlignment="1"/>
    <xf numFmtId="0" fontId="48" fillId="0" borderId="28" xfId="0" applyFont="1" applyBorder="1"/>
    <xf numFmtId="0" fontId="48" fillId="0" borderId="31" xfId="0" applyFont="1" applyFill="1" applyBorder="1"/>
    <xf numFmtId="0" fontId="87" fillId="0" borderId="0" xfId="0" applyFont="1"/>
    <xf numFmtId="0" fontId="88" fillId="0" borderId="0" xfId="0" applyFont="1"/>
    <xf numFmtId="164" fontId="88" fillId="0" borderId="0" xfId="0" applyNumberFormat="1" applyFont="1" applyBorder="1" applyAlignment="1">
      <alignment horizontal="center"/>
    </xf>
    <xf numFmtId="14" fontId="89" fillId="0" borderId="0" xfId="0" applyNumberFormat="1" applyFont="1"/>
    <xf numFmtId="0" fontId="53" fillId="25" borderId="19" xfId="0" applyFont="1" applyFill="1" applyBorder="1" applyAlignment="1">
      <alignment horizontal="center"/>
    </xf>
    <xf numFmtId="0" fontId="71" fillId="25" borderId="19" xfId="0" applyFont="1" applyFill="1" applyBorder="1" applyAlignment="1">
      <alignment horizontal="center"/>
    </xf>
  </cellXfs>
  <cellStyles count="42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100853</xdr:colOff>
      <xdr:row>0</xdr:row>
      <xdr:rowOff>89648</xdr:rowOff>
    </xdr:from>
    <xdr:to>
      <xdr:col>3</xdr:col>
      <xdr:colOff>113392</xdr:colOff>
      <xdr:row>5</xdr:row>
      <xdr:rowOff>134471</xdr:rowOff>
    </xdr:to>
    <xdr:pic>
      <xdr:nvPicPr>
        <xdr:cNvPr id="2" name="Obrázek 3" descr="CMMJ logo1">
          <a:extLst>
            <a:ext uri="{FF2B5EF4-FFF2-40B4-BE49-F238E27FC236}">
              <a16:creationId xmlns:a16="http://schemas.microsoft.com/office/drawing/2014/main" id="{10265383-454A-49BB-B139-91677D0F1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971" y="89648"/>
          <a:ext cx="998656" cy="1322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9"/>
  <sheetViews>
    <sheetView tabSelected="1" topLeftCell="C7" zoomScale="85" zoomScaleNormal="85" workbookViewId="0">
      <pane ySplit="1020" activePane="bottomLeft"/>
      <selection activeCell="A7" sqref="A7:XFD7"/>
      <selection pane="bottomLeft" activeCell="S18" sqref="R18:S18"/>
    </sheetView>
  </sheetViews>
  <sheetFormatPr defaultRowHeight="12.75" x14ac:dyDescent="0.2"/>
  <cols>
    <col min="1" max="1" width="5.7109375" style="197" customWidth="1"/>
    <col min="2" max="2" width="14.7109375" customWidth="1"/>
    <col min="3" max="3" width="14.85546875" customWidth="1"/>
    <col min="4" max="4" width="18.42578125" customWidth="1"/>
    <col min="5" max="5" width="8.42578125" style="227" customWidth="1"/>
    <col min="6" max="6" width="28.28515625" customWidth="1"/>
    <col min="7" max="9" width="7.7109375" customWidth="1"/>
    <col min="10" max="10" width="7.7109375" style="168" customWidth="1"/>
    <col min="11" max="11" width="13.140625" customWidth="1"/>
    <col min="12" max="12" width="11.85546875" customWidth="1"/>
    <col min="13" max="13" width="8" style="225" customWidth="1"/>
    <col min="14" max="14" width="6.7109375" customWidth="1"/>
    <col min="15" max="15" width="23.7109375" style="2" customWidth="1"/>
    <col min="17" max="17" width="11" customWidth="1"/>
  </cols>
  <sheetData>
    <row r="1" spans="1:18" ht="30.75" customHeight="1" x14ac:dyDescent="0.45">
      <c r="C1" s="3"/>
      <c r="D1" s="4" t="s">
        <v>100</v>
      </c>
      <c r="E1" s="226"/>
      <c r="F1" s="5"/>
      <c r="G1" s="5"/>
      <c r="H1" s="5"/>
      <c r="I1" s="5"/>
      <c r="J1" s="167"/>
      <c r="K1" s="5"/>
      <c r="O1" s="6"/>
    </row>
    <row r="2" spans="1:18" ht="36" customHeight="1" x14ac:dyDescent="0.4">
      <c r="B2" s="7" t="s">
        <v>143</v>
      </c>
      <c r="C2" s="7"/>
      <c r="K2" s="304">
        <v>44072</v>
      </c>
      <c r="L2" s="8"/>
      <c r="M2" s="23"/>
      <c r="N2" s="9"/>
      <c r="O2" s="10"/>
    </row>
    <row r="3" spans="1:18" ht="34.35" customHeight="1" x14ac:dyDescent="0.45">
      <c r="D3" s="11" t="s">
        <v>14</v>
      </c>
      <c r="H3" s="301" t="s">
        <v>206</v>
      </c>
      <c r="I3" s="302"/>
      <c r="J3" s="302"/>
      <c r="K3" s="302"/>
      <c r="L3" s="302"/>
      <c r="M3" s="302"/>
      <c r="N3" s="302"/>
      <c r="O3" s="303"/>
    </row>
    <row r="4" spans="1:18" hidden="1" x14ac:dyDescent="0.2">
      <c r="A4" s="198"/>
      <c r="B4" s="15" t="s">
        <v>0</v>
      </c>
      <c r="C4" s="16" t="s">
        <v>1</v>
      </c>
      <c r="D4" s="17">
        <v>19</v>
      </c>
      <c r="E4" s="18">
        <v>25</v>
      </c>
      <c r="F4" s="19">
        <v>20</v>
      </c>
      <c r="G4" s="20">
        <v>1</v>
      </c>
      <c r="H4" s="19">
        <f>D4+E4+F4+G4</f>
        <v>65</v>
      </c>
      <c r="I4" s="19">
        <v>18</v>
      </c>
      <c r="J4" s="169">
        <f>H4+I4</f>
        <v>83</v>
      </c>
      <c r="K4" s="21">
        <v>12</v>
      </c>
      <c r="L4" s="12"/>
      <c r="M4" s="13"/>
      <c r="N4" s="14"/>
      <c r="O4" s="6"/>
    </row>
    <row r="5" spans="1:18" hidden="1" x14ac:dyDescent="0.2">
      <c r="A5" s="16"/>
      <c r="B5" s="15" t="s">
        <v>2</v>
      </c>
      <c r="C5" s="16" t="s">
        <v>3</v>
      </c>
      <c r="D5" s="17">
        <v>21</v>
      </c>
      <c r="E5" s="19">
        <v>22</v>
      </c>
      <c r="F5" s="19">
        <v>20</v>
      </c>
      <c r="G5" s="20"/>
      <c r="H5" s="19">
        <f>D5+E5+F5+G5</f>
        <v>63</v>
      </c>
      <c r="I5" s="19">
        <v>15</v>
      </c>
      <c r="J5" s="169">
        <f>H5+I5</f>
        <v>78</v>
      </c>
      <c r="K5" s="21"/>
      <c r="L5" s="12"/>
      <c r="M5" s="13"/>
      <c r="N5" s="14"/>
      <c r="O5" s="6"/>
    </row>
    <row r="6" spans="1:18" ht="13.5" customHeight="1" thickBot="1" x14ac:dyDescent="0.25">
      <c r="M6" s="23"/>
      <c r="N6" s="14"/>
      <c r="O6" s="6"/>
    </row>
    <row r="7" spans="1:18" ht="43.5" customHeight="1" thickBot="1" x14ac:dyDescent="0.25">
      <c r="A7" s="117" t="s">
        <v>4</v>
      </c>
      <c r="B7" s="38" t="s">
        <v>27</v>
      </c>
      <c r="C7" s="31" t="s">
        <v>5</v>
      </c>
      <c r="D7" s="26" t="s">
        <v>6</v>
      </c>
      <c r="E7" s="32" t="s">
        <v>25</v>
      </c>
      <c r="F7" s="33" t="s">
        <v>26</v>
      </c>
      <c r="G7" s="118" t="s">
        <v>11</v>
      </c>
      <c r="H7" s="119" t="s">
        <v>10</v>
      </c>
      <c r="I7" s="120" t="s">
        <v>13</v>
      </c>
      <c r="J7" s="170" t="s">
        <v>12</v>
      </c>
      <c r="K7" s="119" t="s">
        <v>7</v>
      </c>
      <c r="L7" s="119" t="s">
        <v>8</v>
      </c>
      <c r="M7" s="121" t="s">
        <v>9</v>
      </c>
      <c r="N7" s="26" t="s">
        <v>61</v>
      </c>
      <c r="O7" s="6"/>
    </row>
    <row r="8" spans="1:18" ht="17.100000000000001" customHeight="1" x14ac:dyDescent="0.3">
      <c r="A8" s="236" t="s">
        <v>64</v>
      </c>
      <c r="B8" s="157" t="s">
        <v>24</v>
      </c>
      <c r="C8" s="237" t="s">
        <v>101</v>
      </c>
      <c r="D8" s="158" t="s">
        <v>144</v>
      </c>
      <c r="E8" s="106">
        <v>2010</v>
      </c>
      <c r="F8" s="107" t="s">
        <v>35</v>
      </c>
      <c r="G8" s="238">
        <v>100</v>
      </c>
      <c r="H8" s="238">
        <v>100</v>
      </c>
      <c r="I8" s="238">
        <v>100</v>
      </c>
      <c r="J8" s="238">
        <v>100</v>
      </c>
      <c r="K8" s="27">
        <f t="shared" ref="K8:K20" si="0">G8+H8+I8+J8</f>
        <v>400</v>
      </c>
      <c r="L8" s="34" t="s">
        <v>154</v>
      </c>
      <c r="M8" s="37">
        <v>400</v>
      </c>
      <c r="N8" s="306" t="s">
        <v>50</v>
      </c>
      <c r="O8" s="2" t="s">
        <v>208</v>
      </c>
    </row>
    <row r="9" spans="1:18" ht="17.100000000000001" customHeight="1" x14ac:dyDescent="0.3">
      <c r="A9" s="239" t="s">
        <v>69</v>
      </c>
      <c r="B9" s="159" t="s">
        <v>24</v>
      </c>
      <c r="C9" s="232" t="s">
        <v>101</v>
      </c>
      <c r="D9" s="160" t="s">
        <v>145</v>
      </c>
      <c r="E9" s="102">
        <v>2013</v>
      </c>
      <c r="F9" s="122" t="s">
        <v>35</v>
      </c>
      <c r="G9" s="233">
        <v>100</v>
      </c>
      <c r="H9" s="233">
        <v>100</v>
      </c>
      <c r="I9" s="233">
        <v>100</v>
      </c>
      <c r="J9" s="233">
        <v>100</v>
      </c>
      <c r="K9" s="103">
        <f t="shared" si="0"/>
        <v>400</v>
      </c>
      <c r="L9" s="104" t="s">
        <v>155</v>
      </c>
      <c r="M9" s="105">
        <v>400</v>
      </c>
      <c r="N9" s="123" t="s">
        <v>59</v>
      </c>
    </row>
    <row r="10" spans="1:18" ht="17.100000000000001" customHeight="1" x14ac:dyDescent="0.3">
      <c r="A10" s="239" t="s">
        <v>59</v>
      </c>
      <c r="B10" s="161" t="s">
        <v>24</v>
      </c>
      <c r="C10" s="232" t="s">
        <v>102</v>
      </c>
      <c r="D10" s="162" t="s">
        <v>34</v>
      </c>
      <c r="E10" s="50">
        <v>2010</v>
      </c>
      <c r="F10" s="55" t="s">
        <v>90</v>
      </c>
      <c r="G10" s="233">
        <v>100</v>
      </c>
      <c r="H10" s="233">
        <v>100</v>
      </c>
      <c r="I10" s="233">
        <v>100</v>
      </c>
      <c r="J10" s="233">
        <v>100</v>
      </c>
      <c r="K10" s="28">
        <f t="shared" si="0"/>
        <v>400</v>
      </c>
      <c r="L10" s="35" t="s">
        <v>156</v>
      </c>
      <c r="M10" s="36">
        <v>400</v>
      </c>
      <c r="N10" s="85" t="s">
        <v>55</v>
      </c>
    </row>
    <row r="11" spans="1:18" ht="17.100000000000001" customHeight="1" x14ac:dyDescent="0.3">
      <c r="A11" s="239" t="s">
        <v>67</v>
      </c>
      <c r="B11" s="161" t="s">
        <v>24</v>
      </c>
      <c r="C11" s="232" t="s">
        <v>147</v>
      </c>
      <c r="D11" s="163" t="s">
        <v>93</v>
      </c>
      <c r="E11" s="50">
        <v>2010</v>
      </c>
      <c r="F11" s="51" t="s">
        <v>90</v>
      </c>
      <c r="G11" s="233">
        <v>100</v>
      </c>
      <c r="H11" s="233">
        <v>100</v>
      </c>
      <c r="I11" s="233">
        <v>100</v>
      </c>
      <c r="J11" s="233">
        <v>100</v>
      </c>
      <c r="K11" s="28">
        <f t="shared" si="0"/>
        <v>400</v>
      </c>
      <c r="L11" s="35" t="s">
        <v>157</v>
      </c>
      <c r="M11" s="36">
        <v>400</v>
      </c>
      <c r="N11" s="85" t="s">
        <v>51</v>
      </c>
    </row>
    <row r="12" spans="1:18" ht="17.100000000000001" customHeight="1" x14ac:dyDescent="0.3">
      <c r="A12" s="239" t="s">
        <v>62</v>
      </c>
      <c r="B12" s="161" t="s">
        <v>24</v>
      </c>
      <c r="C12" s="232" t="s">
        <v>147</v>
      </c>
      <c r="D12" s="162" t="s">
        <v>21</v>
      </c>
      <c r="E12" s="50">
        <v>2012</v>
      </c>
      <c r="F12" s="55" t="s">
        <v>90</v>
      </c>
      <c r="G12" s="233">
        <v>100</v>
      </c>
      <c r="H12" s="233">
        <v>100</v>
      </c>
      <c r="I12" s="233">
        <v>100</v>
      </c>
      <c r="J12" s="233">
        <v>100</v>
      </c>
      <c r="K12" s="28">
        <f t="shared" si="0"/>
        <v>400</v>
      </c>
      <c r="L12" s="35">
        <v>98</v>
      </c>
      <c r="M12" s="36">
        <v>400</v>
      </c>
      <c r="N12" s="85" t="s">
        <v>52</v>
      </c>
    </row>
    <row r="13" spans="1:18" ht="17.100000000000001" customHeight="1" x14ac:dyDescent="0.3">
      <c r="A13" s="239" t="s">
        <v>45</v>
      </c>
      <c r="B13" s="48" t="s">
        <v>24</v>
      </c>
      <c r="C13" s="232" t="s">
        <v>148</v>
      </c>
      <c r="D13" s="52" t="s">
        <v>21</v>
      </c>
      <c r="E13" s="53">
        <v>2010</v>
      </c>
      <c r="F13" s="51" t="s">
        <v>108</v>
      </c>
      <c r="G13" s="231">
        <v>99</v>
      </c>
      <c r="H13" s="233">
        <v>100</v>
      </c>
      <c r="I13" s="233">
        <v>100</v>
      </c>
      <c r="J13" s="233">
        <v>100</v>
      </c>
      <c r="K13" s="28">
        <f t="shared" si="0"/>
        <v>399</v>
      </c>
      <c r="L13" s="35"/>
      <c r="M13" s="36">
        <f t="shared" ref="M13:M20" si="1">K13+L13</f>
        <v>399</v>
      </c>
      <c r="N13" s="85" t="s">
        <v>53</v>
      </c>
    </row>
    <row r="14" spans="1:18" ht="17.100000000000001" customHeight="1" x14ac:dyDescent="0.3">
      <c r="A14" s="239" t="s">
        <v>72</v>
      </c>
      <c r="B14" s="48" t="s">
        <v>24</v>
      </c>
      <c r="C14" s="232" t="s">
        <v>19</v>
      </c>
      <c r="D14" s="52" t="s">
        <v>23</v>
      </c>
      <c r="E14" s="53">
        <v>2011</v>
      </c>
      <c r="F14" s="51" t="s">
        <v>108</v>
      </c>
      <c r="G14" s="233">
        <v>100</v>
      </c>
      <c r="H14" s="191">
        <v>98</v>
      </c>
      <c r="I14" s="233">
        <v>100</v>
      </c>
      <c r="J14" s="233">
        <v>100</v>
      </c>
      <c r="K14" s="28">
        <f t="shared" si="0"/>
        <v>398</v>
      </c>
      <c r="L14" s="35"/>
      <c r="M14" s="36">
        <f t="shared" si="1"/>
        <v>398</v>
      </c>
      <c r="N14" s="85" t="s">
        <v>54</v>
      </c>
    </row>
    <row r="15" spans="1:18" ht="17.100000000000001" customHeight="1" x14ac:dyDescent="0.3">
      <c r="A15" s="239" t="s">
        <v>55</v>
      </c>
      <c r="B15" s="48" t="s">
        <v>24</v>
      </c>
      <c r="C15" s="232" t="s">
        <v>99</v>
      </c>
      <c r="D15" s="49" t="s">
        <v>20</v>
      </c>
      <c r="E15" s="50">
        <v>2011</v>
      </c>
      <c r="F15" s="51" t="s">
        <v>119</v>
      </c>
      <c r="G15" s="231">
        <v>99</v>
      </c>
      <c r="H15" s="233">
        <v>100</v>
      </c>
      <c r="I15" s="233">
        <v>100</v>
      </c>
      <c r="J15" s="231">
        <v>97</v>
      </c>
      <c r="K15" s="28">
        <f t="shared" si="0"/>
        <v>396</v>
      </c>
      <c r="L15" s="35"/>
      <c r="M15" s="36">
        <f t="shared" si="1"/>
        <v>396</v>
      </c>
      <c r="N15" s="84" t="s">
        <v>60</v>
      </c>
      <c r="R15" s="24"/>
    </row>
    <row r="16" spans="1:18" ht="17.100000000000001" customHeight="1" x14ac:dyDescent="0.3">
      <c r="A16" s="239" t="s">
        <v>53</v>
      </c>
      <c r="B16" s="48" t="s">
        <v>24</v>
      </c>
      <c r="C16" s="232" t="s">
        <v>103</v>
      </c>
      <c r="D16" s="49" t="s">
        <v>3</v>
      </c>
      <c r="E16" s="50">
        <v>2010</v>
      </c>
      <c r="F16" s="51" t="s">
        <v>44</v>
      </c>
      <c r="G16" s="231">
        <v>96</v>
      </c>
      <c r="H16" s="231">
        <v>97</v>
      </c>
      <c r="I16" s="231">
        <v>97</v>
      </c>
      <c r="J16" s="233">
        <v>100</v>
      </c>
      <c r="K16" s="28">
        <f t="shared" si="0"/>
        <v>390</v>
      </c>
      <c r="L16" s="35"/>
      <c r="M16" s="36">
        <f t="shared" si="1"/>
        <v>390</v>
      </c>
      <c r="N16" s="85" t="s">
        <v>45</v>
      </c>
      <c r="R16" s="25"/>
    </row>
    <row r="17" spans="1:20" ht="17.100000000000001" customHeight="1" x14ac:dyDescent="0.3">
      <c r="A17" s="239" t="s">
        <v>73</v>
      </c>
      <c r="B17" s="48" t="s">
        <v>24</v>
      </c>
      <c r="C17" s="232" t="s">
        <v>149</v>
      </c>
      <c r="D17" s="52" t="s">
        <v>48</v>
      </c>
      <c r="E17" s="53">
        <v>2012</v>
      </c>
      <c r="F17" s="54" t="s">
        <v>153</v>
      </c>
      <c r="G17" s="191">
        <v>94</v>
      </c>
      <c r="H17" s="191">
        <v>96</v>
      </c>
      <c r="I17" s="191">
        <v>98</v>
      </c>
      <c r="J17" s="191">
        <v>92</v>
      </c>
      <c r="K17" s="28">
        <f t="shared" si="0"/>
        <v>380</v>
      </c>
      <c r="L17" s="35"/>
      <c r="M17" s="36">
        <f t="shared" si="1"/>
        <v>380</v>
      </c>
      <c r="N17" s="85" t="s">
        <v>56</v>
      </c>
      <c r="R17" s="25"/>
    </row>
    <row r="18" spans="1:20" ht="17.100000000000001" customHeight="1" x14ac:dyDescent="0.3">
      <c r="A18" s="239" t="s">
        <v>65</v>
      </c>
      <c r="B18" s="48" t="s">
        <v>24</v>
      </c>
      <c r="C18" s="232" t="s">
        <v>150</v>
      </c>
      <c r="D18" s="52" t="s">
        <v>146</v>
      </c>
      <c r="E18" s="50">
        <v>2010</v>
      </c>
      <c r="F18" s="55" t="s">
        <v>153</v>
      </c>
      <c r="G18" s="231">
        <v>96</v>
      </c>
      <c r="H18" s="231">
        <v>96</v>
      </c>
      <c r="I18" s="231">
        <v>87</v>
      </c>
      <c r="J18" s="231">
        <v>94</v>
      </c>
      <c r="K18" s="28">
        <f t="shared" si="0"/>
        <v>373</v>
      </c>
      <c r="L18" s="35"/>
      <c r="M18" s="36">
        <f t="shared" si="1"/>
        <v>373</v>
      </c>
      <c r="N18" s="85" t="s">
        <v>57</v>
      </c>
      <c r="R18" s="25"/>
    </row>
    <row r="19" spans="1:20" ht="17.100000000000001" customHeight="1" x14ac:dyDescent="0.3">
      <c r="A19" s="239" t="s">
        <v>57</v>
      </c>
      <c r="B19" s="48" t="s">
        <v>24</v>
      </c>
      <c r="C19" s="232" t="s">
        <v>151</v>
      </c>
      <c r="D19" s="49" t="s">
        <v>20</v>
      </c>
      <c r="E19" s="50">
        <v>2012</v>
      </c>
      <c r="F19" s="51" t="s">
        <v>106</v>
      </c>
      <c r="G19" s="231">
        <v>86</v>
      </c>
      <c r="H19" s="231">
        <v>83</v>
      </c>
      <c r="I19" s="231">
        <v>88</v>
      </c>
      <c r="J19" s="231">
        <v>89</v>
      </c>
      <c r="K19" s="28">
        <f t="shared" si="0"/>
        <v>346</v>
      </c>
      <c r="L19" s="35"/>
      <c r="M19" s="36">
        <f t="shared" si="1"/>
        <v>346</v>
      </c>
      <c r="N19" s="84" t="s">
        <v>58</v>
      </c>
      <c r="R19" s="25"/>
    </row>
    <row r="20" spans="1:20" ht="17.100000000000001" customHeight="1" thickBot="1" x14ac:dyDescent="0.35">
      <c r="A20" s="240" t="s">
        <v>54</v>
      </c>
      <c r="B20" s="241" t="s">
        <v>24</v>
      </c>
      <c r="C20" s="242" t="s">
        <v>152</v>
      </c>
      <c r="D20" s="243" t="s">
        <v>16</v>
      </c>
      <c r="E20" s="244">
        <v>2011</v>
      </c>
      <c r="F20" s="245" t="s">
        <v>153</v>
      </c>
      <c r="G20" s="246">
        <v>93</v>
      </c>
      <c r="H20" s="246">
        <v>78</v>
      </c>
      <c r="I20" s="246">
        <v>77</v>
      </c>
      <c r="J20" s="246">
        <v>72</v>
      </c>
      <c r="K20" s="247">
        <f t="shared" si="0"/>
        <v>320</v>
      </c>
      <c r="L20" s="248"/>
      <c r="M20" s="249">
        <f t="shared" si="1"/>
        <v>320</v>
      </c>
      <c r="N20" s="250" t="s">
        <v>62</v>
      </c>
      <c r="R20" s="25"/>
    </row>
    <row r="21" spans="1:20" ht="17.100000000000001" customHeight="1" thickBot="1" x14ac:dyDescent="0.35">
      <c r="A21" s="108"/>
      <c r="B21" s="109"/>
      <c r="C21" s="110"/>
      <c r="D21" s="110"/>
      <c r="E21" s="111"/>
      <c r="F21" s="112"/>
      <c r="G21" s="164"/>
      <c r="H21" s="164"/>
      <c r="I21" s="164"/>
      <c r="J21" s="164"/>
      <c r="K21" s="113"/>
      <c r="L21" s="114"/>
      <c r="M21" s="115"/>
      <c r="N21" s="116"/>
    </row>
    <row r="22" spans="1:20" ht="17.100000000000001" customHeight="1" x14ac:dyDescent="0.3">
      <c r="A22" s="261" t="s">
        <v>51</v>
      </c>
      <c r="B22" s="262" t="s">
        <v>30</v>
      </c>
      <c r="C22" s="263" t="s">
        <v>163</v>
      </c>
      <c r="D22" s="56" t="s">
        <v>158</v>
      </c>
      <c r="E22" s="228">
        <v>2011</v>
      </c>
      <c r="F22" s="57" t="s">
        <v>199</v>
      </c>
      <c r="G22" s="238">
        <v>100</v>
      </c>
      <c r="H22" s="238">
        <v>100</v>
      </c>
      <c r="I22" s="238">
        <v>100</v>
      </c>
      <c r="J22" s="238">
        <v>100</v>
      </c>
      <c r="K22" s="264">
        <f t="shared" ref="K22:K30" si="2">SUM(G22:J22)</f>
        <v>400</v>
      </c>
      <c r="L22" s="252" t="s">
        <v>169</v>
      </c>
      <c r="M22" s="258">
        <v>400</v>
      </c>
      <c r="N22" s="255" t="s">
        <v>50</v>
      </c>
    </row>
    <row r="23" spans="1:20" ht="17.100000000000001" customHeight="1" x14ac:dyDescent="0.3">
      <c r="A23" s="265" t="s">
        <v>52</v>
      </c>
      <c r="B23" s="235" t="s">
        <v>30</v>
      </c>
      <c r="C23" s="234" t="s">
        <v>164</v>
      </c>
      <c r="D23" s="124" t="s">
        <v>159</v>
      </c>
      <c r="E23" s="125">
        <v>2010</v>
      </c>
      <c r="F23" s="126" t="s">
        <v>200</v>
      </c>
      <c r="G23" s="233">
        <v>100</v>
      </c>
      <c r="H23" s="233">
        <v>100</v>
      </c>
      <c r="I23" s="233">
        <v>100</v>
      </c>
      <c r="J23" s="233">
        <v>100</v>
      </c>
      <c r="K23" s="251">
        <f t="shared" si="2"/>
        <v>400</v>
      </c>
      <c r="L23" s="253">
        <v>99</v>
      </c>
      <c r="M23" s="259">
        <v>400</v>
      </c>
      <c r="N23" s="256" t="s">
        <v>59</v>
      </c>
    </row>
    <row r="24" spans="1:20" ht="17.100000000000001" customHeight="1" x14ac:dyDescent="0.3">
      <c r="A24" s="265" t="s">
        <v>68</v>
      </c>
      <c r="B24" s="235" t="s">
        <v>30</v>
      </c>
      <c r="C24" s="234" t="s">
        <v>96</v>
      </c>
      <c r="D24" s="124" t="s">
        <v>46</v>
      </c>
      <c r="E24" s="125">
        <v>2011</v>
      </c>
      <c r="F24" s="126" t="s">
        <v>170</v>
      </c>
      <c r="G24" s="233">
        <v>100</v>
      </c>
      <c r="H24" s="233">
        <v>100</v>
      </c>
      <c r="I24" s="231">
        <v>98</v>
      </c>
      <c r="J24" s="233">
        <v>100</v>
      </c>
      <c r="K24" s="251">
        <f t="shared" si="2"/>
        <v>398</v>
      </c>
      <c r="L24" s="253"/>
      <c r="M24" s="259">
        <f t="shared" ref="M24:M30" si="3">K24+L24</f>
        <v>398</v>
      </c>
      <c r="N24" s="256" t="s">
        <v>55</v>
      </c>
    </row>
    <row r="25" spans="1:20" ht="17.100000000000001" customHeight="1" x14ac:dyDescent="0.3">
      <c r="A25" s="265" t="s">
        <v>58</v>
      </c>
      <c r="B25" s="235" t="s">
        <v>30</v>
      </c>
      <c r="C25" s="234" t="s">
        <v>165</v>
      </c>
      <c r="D25" s="124" t="s">
        <v>160</v>
      </c>
      <c r="E25" s="125">
        <v>2010</v>
      </c>
      <c r="F25" s="126" t="s">
        <v>153</v>
      </c>
      <c r="G25" s="233">
        <v>100</v>
      </c>
      <c r="H25" s="233">
        <v>100</v>
      </c>
      <c r="I25" s="231">
        <v>97</v>
      </c>
      <c r="J25" s="231">
        <v>99</v>
      </c>
      <c r="K25" s="251">
        <f t="shared" si="2"/>
        <v>396</v>
      </c>
      <c r="L25" s="253"/>
      <c r="M25" s="259">
        <f t="shared" si="3"/>
        <v>396</v>
      </c>
      <c r="N25" s="256" t="s">
        <v>51</v>
      </c>
    </row>
    <row r="26" spans="1:20" ht="17.100000000000001" customHeight="1" x14ac:dyDescent="0.3">
      <c r="A26" s="265" t="s">
        <v>50</v>
      </c>
      <c r="B26" s="235" t="s">
        <v>30</v>
      </c>
      <c r="C26" s="234" t="s">
        <v>104</v>
      </c>
      <c r="D26" s="124" t="s">
        <v>97</v>
      </c>
      <c r="E26" s="125">
        <v>2010</v>
      </c>
      <c r="F26" s="126" t="s">
        <v>107</v>
      </c>
      <c r="G26" s="231">
        <v>96</v>
      </c>
      <c r="H26" s="231">
        <v>99</v>
      </c>
      <c r="I26" s="233">
        <v>100</v>
      </c>
      <c r="J26" s="233">
        <v>100</v>
      </c>
      <c r="K26" s="251">
        <f t="shared" si="2"/>
        <v>395</v>
      </c>
      <c r="L26" s="253"/>
      <c r="M26" s="259">
        <f t="shared" si="3"/>
        <v>395</v>
      </c>
      <c r="N26" s="256" t="s">
        <v>52</v>
      </c>
    </row>
    <row r="27" spans="1:20" ht="17.100000000000001" customHeight="1" x14ac:dyDescent="0.3">
      <c r="A27" s="265" t="s">
        <v>66</v>
      </c>
      <c r="B27" s="235" t="s">
        <v>30</v>
      </c>
      <c r="C27" s="234" t="s">
        <v>166</v>
      </c>
      <c r="D27" s="124" t="s">
        <v>105</v>
      </c>
      <c r="E27" s="125">
        <v>2010</v>
      </c>
      <c r="F27" s="126" t="s">
        <v>108</v>
      </c>
      <c r="G27" s="231">
        <v>97</v>
      </c>
      <c r="H27" s="231">
        <v>99</v>
      </c>
      <c r="I27" s="231">
        <v>99</v>
      </c>
      <c r="J27" s="231">
        <v>97</v>
      </c>
      <c r="K27" s="251">
        <f t="shared" si="2"/>
        <v>392</v>
      </c>
      <c r="L27" s="253"/>
      <c r="M27" s="259">
        <f t="shared" si="3"/>
        <v>392</v>
      </c>
      <c r="N27" s="256" t="s">
        <v>53</v>
      </c>
    </row>
    <row r="28" spans="1:20" ht="17.100000000000001" customHeight="1" thickBot="1" x14ac:dyDescent="0.35">
      <c r="A28" s="265" t="s">
        <v>63</v>
      </c>
      <c r="B28" s="235" t="s">
        <v>30</v>
      </c>
      <c r="C28" s="234" t="s">
        <v>167</v>
      </c>
      <c r="D28" s="124" t="s">
        <v>29</v>
      </c>
      <c r="E28" s="125">
        <v>2013</v>
      </c>
      <c r="F28" s="126" t="s">
        <v>90</v>
      </c>
      <c r="G28" s="231">
        <v>93</v>
      </c>
      <c r="H28" s="231">
        <v>98</v>
      </c>
      <c r="I28" s="231">
        <v>99</v>
      </c>
      <c r="J28" s="233">
        <v>100</v>
      </c>
      <c r="K28" s="251">
        <f t="shared" si="2"/>
        <v>390</v>
      </c>
      <c r="L28" s="253"/>
      <c r="M28" s="259">
        <f t="shared" si="3"/>
        <v>390</v>
      </c>
      <c r="N28" s="256" t="s">
        <v>54</v>
      </c>
    </row>
    <row r="29" spans="1:20" ht="17.100000000000001" customHeight="1" x14ac:dyDescent="0.3">
      <c r="A29" s="265" t="s">
        <v>56</v>
      </c>
      <c r="B29" s="235" t="s">
        <v>30</v>
      </c>
      <c r="C29" s="234" t="s">
        <v>163</v>
      </c>
      <c r="D29" s="59" t="s">
        <v>161</v>
      </c>
      <c r="E29" s="58">
        <v>2012</v>
      </c>
      <c r="F29" s="57" t="s">
        <v>199</v>
      </c>
      <c r="G29" s="231">
        <v>99</v>
      </c>
      <c r="H29" s="231">
        <v>89</v>
      </c>
      <c r="I29" s="231">
        <v>99</v>
      </c>
      <c r="J29" s="233">
        <v>100</v>
      </c>
      <c r="K29" s="251">
        <f t="shared" si="2"/>
        <v>387</v>
      </c>
      <c r="L29" s="254"/>
      <c r="M29" s="259">
        <f t="shared" si="3"/>
        <v>387</v>
      </c>
      <c r="N29" s="257" t="s">
        <v>60</v>
      </c>
    </row>
    <row r="30" spans="1:20" ht="17.100000000000001" customHeight="1" thickBot="1" x14ac:dyDescent="0.35">
      <c r="A30" s="266" t="s">
        <v>60</v>
      </c>
      <c r="B30" s="267" t="s">
        <v>30</v>
      </c>
      <c r="C30" s="268" t="s">
        <v>168</v>
      </c>
      <c r="D30" s="269" t="s">
        <v>162</v>
      </c>
      <c r="E30" s="270">
        <v>2012</v>
      </c>
      <c r="F30" s="271" t="s">
        <v>204</v>
      </c>
      <c r="G30" s="246">
        <v>0</v>
      </c>
      <c r="H30" s="246">
        <v>1</v>
      </c>
      <c r="I30" s="246">
        <v>6</v>
      </c>
      <c r="J30" s="246">
        <v>26</v>
      </c>
      <c r="K30" s="272">
        <f t="shared" si="2"/>
        <v>33</v>
      </c>
      <c r="L30" s="273"/>
      <c r="M30" s="260">
        <f t="shared" si="3"/>
        <v>33</v>
      </c>
      <c r="N30" s="274" t="s">
        <v>45</v>
      </c>
    </row>
    <row r="31" spans="1:20" ht="17.100000000000001" customHeight="1" thickBot="1" x14ac:dyDescent="0.35">
      <c r="G31" s="165"/>
      <c r="H31" s="165"/>
      <c r="I31" s="165"/>
      <c r="J31" s="165"/>
      <c r="O31" s="39"/>
      <c r="P31" s="24"/>
      <c r="Q31" s="24"/>
      <c r="R31" s="24"/>
      <c r="S31" s="24"/>
      <c r="T31" s="24"/>
    </row>
    <row r="32" spans="1:20" ht="17.100000000000001" customHeight="1" x14ac:dyDescent="0.3">
      <c r="A32" s="277" t="s">
        <v>125</v>
      </c>
      <c r="B32" s="202" t="s">
        <v>36</v>
      </c>
      <c r="C32" s="276" t="s">
        <v>113</v>
      </c>
      <c r="D32" s="173" t="s">
        <v>18</v>
      </c>
      <c r="E32" s="172">
        <v>2006</v>
      </c>
      <c r="F32" s="295" t="s">
        <v>108</v>
      </c>
      <c r="G32" s="238">
        <v>100</v>
      </c>
      <c r="H32" s="238">
        <v>100</v>
      </c>
      <c r="I32" s="284">
        <v>99</v>
      </c>
      <c r="J32" s="284">
        <v>99</v>
      </c>
      <c r="K32" s="222">
        <v>398</v>
      </c>
      <c r="L32" s="174"/>
      <c r="M32" s="175">
        <f>K32</f>
        <v>398</v>
      </c>
      <c r="N32" s="305" t="s">
        <v>50</v>
      </c>
      <c r="O32" s="6" t="s">
        <v>207</v>
      </c>
      <c r="P32" s="24"/>
      <c r="Q32" s="24"/>
      <c r="R32" s="24"/>
      <c r="S32" s="24"/>
      <c r="T32" s="24"/>
    </row>
    <row r="33" spans="1:20" ht="17.100000000000001" customHeight="1" x14ac:dyDescent="0.3">
      <c r="A33" s="277" t="s">
        <v>111</v>
      </c>
      <c r="B33" s="203" t="s">
        <v>36</v>
      </c>
      <c r="C33" s="276" t="s">
        <v>115</v>
      </c>
      <c r="D33" s="177" t="s">
        <v>15</v>
      </c>
      <c r="E33" s="176">
        <v>2002</v>
      </c>
      <c r="F33" s="296" t="s">
        <v>122</v>
      </c>
      <c r="G33" s="231">
        <v>99</v>
      </c>
      <c r="H33" s="233">
        <v>100</v>
      </c>
      <c r="I33" s="231">
        <v>98</v>
      </c>
      <c r="J33" s="233">
        <v>100</v>
      </c>
      <c r="K33" s="223">
        <v>397</v>
      </c>
      <c r="L33" s="178"/>
      <c r="M33" s="179">
        <f>K33</f>
        <v>397</v>
      </c>
      <c r="N33" s="180" t="s">
        <v>59</v>
      </c>
      <c r="O33" s="6"/>
      <c r="P33" s="24"/>
      <c r="Q33" s="24"/>
      <c r="R33" s="24"/>
      <c r="S33" s="24"/>
      <c r="T33" s="24"/>
    </row>
    <row r="34" spans="1:20" ht="17.100000000000001" customHeight="1" x14ac:dyDescent="0.3">
      <c r="A34" s="277" t="s">
        <v>80</v>
      </c>
      <c r="B34" s="203" t="s">
        <v>36</v>
      </c>
      <c r="C34" s="276" t="s">
        <v>112</v>
      </c>
      <c r="D34" s="177" t="s">
        <v>3</v>
      </c>
      <c r="E34" s="176">
        <v>2008</v>
      </c>
      <c r="F34" s="296" t="s">
        <v>170</v>
      </c>
      <c r="G34" s="233">
        <v>100</v>
      </c>
      <c r="H34" s="233">
        <v>100</v>
      </c>
      <c r="I34" s="231">
        <v>92</v>
      </c>
      <c r="J34" s="231">
        <v>99</v>
      </c>
      <c r="K34" s="223">
        <v>391</v>
      </c>
      <c r="L34" s="178"/>
      <c r="M34" s="179">
        <v>391</v>
      </c>
      <c r="N34" s="180" t="s">
        <v>55</v>
      </c>
      <c r="O34" s="6"/>
      <c r="P34" s="24"/>
      <c r="Q34" s="24"/>
      <c r="R34" s="24"/>
      <c r="S34" s="24"/>
      <c r="T34" s="24"/>
    </row>
    <row r="35" spans="1:20" ht="17.100000000000001" customHeight="1" x14ac:dyDescent="0.3">
      <c r="A35" s="277" t="s">
        <v>109</v>
      </c>
      <c r="B35" s="203" t="s">
        <v>36</v>
      </c>
      <c r="C35" s="276" t="s">
        <v>116</v>
      </c>
      <c r="D35" s="177" t="s">
        <v>48</v>
      </c>
      <c r="E35" s="176">
        <v>2007</v>
      </c>
      <c r="F35" s="296" t="s">
        <v>35</v>
      </c>
      <c r="G35" s="233">
        <v>100</v>
      </c>
      <c r="H35" s="231">
        <v>98</v>
      </c>
      <c r="I35" s="231">
        <v>91</v>
      </c>
      <c r="J35" s="233">
        <v>100</v>
      </c>
      <c r="K35" s="223">
        <v>389</v>
      </c>
      <c r="L35" s="178"/>
      <c r="M35" s="179">
        <v>389</v>
      </c>
      <c r="N35" s="180" t="s">
        <v>51</v>
      </c>
      <c r="O35" s="6"/>
      <c r="P35" s="24"/>
      <c r="Q35" s="24"/>
      <c r="R35" s="24"/>
      <c r="S35" s="24"/>
      <c r="T35" s="24"/>
    </row>
    <row r="36" spans="1:20" ht="17.100000000000001" customHeight="1" x14ac:dyDescent="0.3">
      <c r="A36" s="275" t="s">
        <v>135</v>
      </c>
      <c r="B36" s="203" t="s">
        <v>36</v>
      </c>
      <c r="C36" s="276" t="s">
        <v>114</v>
      </c>
      <c r="D36" s="177" t="s">
        <v>17</v>
      </c>
      <c r="E36" s="176">
        <v>2008</v>
      </c>
      <c r="F36" s="296" t="s">
        <v>108</v>
      </c>
      <c r="G36" s="231">
        <v>90</v>
      </c>
      <c r="H36" s="231">
        <v>97</v>
      </c>
      <c r="I36" s="231">
        <v>99</v>
      </c>
      <c r="J36" s="231">
        <v>98</v>
      </c>
      <c r="K36" s="223">
        <v>384</v>
      </c>
      <c r="L36" s="178"/>
      <c r="M36" s="179">
        <v>384</v>
      </c>
      <c r="N36" s="180" t="s">
        <v>52</v>
      </c>
      <c r="O36" s="6"/>
      <c r="P36" s="24"/>
      <c r="Q36" s="24"/>
      <c r="R36" s="24"/>
      <c r="S36" s="24"/>
      <c r="T36" s="24"/>
    </row>
    <row r="37" spans="1:20" ht="17.100000000000001" customHeight="1" x14ac:dyDescent="0.3">
      <c r="A37" s="277" t="s">
        <v>110</v>
      </c>
      <c r="B37" s="204" t="s">
        <v>36</v>
      </c>
      <c r="C37" s="276" t="s">
        <v>117</v>
      </c>
      <c r="D37" s="182" t="s">
        <v>34</v>
      </c>
      <c r="E37" s="181">
        <v>2006</v>
      </c>
      <c r="F37" s="297" t="s">
        <v>94</v>
      </c>
      <c r="G37" s="233">
        <v>100</v>
      </c>
      <c r="H37" s="231">
        <v>97</v>
      </c>
      <c r="I37" s="231">
        <v>90</v>
      </c>
      <c r="J37" s="231">
        <v>95</v>
      </c>
      <c r="K37" s="223">
        <v>382</v>
      </c>
      <c r="L37" s="183"/>
      <c r="M37" s="97">
        <v>382</v>
      </c>
      <c r="N37" s="63" t="s">
        <v>53</v>
      </c>
      <c r="O37" s="6"/>
      <c r="P37" s="24"/>
      <c r="Q37" s="24"/>
      <c r="R37" s="24"/>
      <c r="S37" s="24"/>
      <c r="T37" s="24"/>
    </row>
    <row r="38" spans="1:20" ht="17.100000000000001" customHeight="1" x14ac:dyDescent="0.3">
      <c r="A38" s="277" t="s">
        <v>134</v>
      </c>
      <c r="B38" s="205" t="s">
        <v>36</v>
      </c>
      <c r="C38" s="276" t="s">
        <v>173</v>
      </c>
      <c r="D38" s="200" t="s">
        <v>34</v>
      </c>
      <c r="E38" s="60">
        <v>2006</v>
      </c>
      <c r="F38" s="298" t="s">
        <v>120</v>
      </c>
      <c r="G38" s="231">
        <v>95</v>
      </c>
      <c r="H38" s="231">
        <v>90</v>
      </c>
      <c r="I38" s="231">
        <v>95</v>
      </c>
      <c r="J38" s="231">
        <v>99</v>
      </c>
      <c r="K38" s="223">
        <v>379</v>
      </c>
      <c r="L38" s="61"/>
      <c r="M38" s="97">
        <v>379</v>
      </c>
      <c r="N38" s="64" t="s">
        <v>54</v>
      </c>
      <c r="O38" s="6"/>
    </row>
    <row r="39" spans="1:20" ht="17.100000000000001" customHeight="1" x14ac:dyDescent="0.3">
      <c r="A39" s="277" t="s">
        <v>62</v>
      </c>
      <c r="B39" s="205" t="s">
        <v>36</v>
      </c>
      <c r="C39" s="276" t="s">
        <v>118</v>
      </c>
      <c r="D39" s="136" t="s">
        <v>22</v>
      </c>
      <c r="E39" s="60">
        <v>2008</v>
      </c>
      <c r="F39" s="299" t="s">
        <v>44</v>
      </c>
      <c r="G39" s="231">
        <v>93</v>
      </c>
      <c r="H39" s="231">
        <v>91</v>
      </c>
      <c r="I39" s="231">
        <v>98</v>
      </c>
      <c r="J39" s="231">
        <v>95</v>
      </c>
      <c r="K39" s="223">
        <v>377</v>
      </c>
      <c r="L39" s="61"/>
      <c r="M39" s="97">
        <f t="shared" ref="M39:M47" si="4">K39+L39</f>
        <v>377</v>
      </c>
      <c r="N39" s="63" t="s">
        <v>60</v>
      </c>
      <c r="O39" s="6"/>
    </row>
    <row r="40" spans="1:20" ht="17.100000000000001" customHeight="1" x14ac:dyDescent="0.3">
      <c r="A40" s="277" t="s">
        <v>59</v>
      </c>
      <c r="B40" s="205" t="s">
        <v>36</v>
      </c>
      <c r="C40" s="276" t="s">
        <v>174</v>
      </c>
      <c r="D40" s="136" t="s">
        <v>171</v>
      </c>
      <c r="E40" s="60">
        <v>2006</v>
      </c>
      <c r="F40" s="299" t="s">
        <v>44</v>
      </c>
      <c r="G40" s="231">
        <v>96</v>
      </c>
      <c r="H40" s="231">
        <v>95</v>
      </c>
      <c r="I40" s="231">
        <v>77</v>
      </c>
      <c r="J40" s="231">
        <v>92</v>
      </c>
      <c r="K40" s="223">
        <v>360</v>
      </c>
      <c r="L40" s="61"/>
      <c r="M40" s="97">
        <f t="shared" si="4"/>
        <v>360</v>
      </c>
      <c r="N40" s="63" t="s">
        <v>45</v>
      </c>
      <c r="O40" s="6"/>
    </row>
    <row r="41" spans="1:20" ht="17.100000000000001" customHeight="1" x14ac:dyDescent="0.3">
      <c r="A41" s="277" t="s">
        <v>65</v>
      </c>
      <c r="B41" s="205" t="s">
        <v>36</v>
      </c>
      <c r="C41" s="276" t="s">
        <v>175</v>
      </c>
      <c r="D41" s="136" t="s">
        <v>20</v>
      </c>
      <c r="E41" s="60">
        <v>2006</v>
      </c>
      <c r="F41" s="299" t="s">
        <v>153</v>
      </c>
      <c r="G41" s="231">
        <v>75</v>
      </c>
      <c r="H41" s="231">
        <v>98</v>
      </c>
      <c r="I41" s="231">
        <v>78</v>
      </c>
      <c r="J41" s="231">
        <v>79</v>
      </c>
      <c r="K41" s="223">
        <v>330</v>
      </c>
      <c r="L41" s="61"/>
      <c r="M41" s="62">
        <f t="shared" si="4"/>
        <v>330</v>
      </c>
      <c r="N41" s="64" t="s">
        <v>56</v>
      </c>
      <c r="O41" s="6"/>
    </row>
    <row r="42" spans="1:20" ht="17.100000000000001" customHeight="1" x14ac:dyDescent="0.3">
      <c r="A42" s="277" t="s">
        <v>55</v>
      </c>
      <c r="B42" s="205" t="s">
        <v>36</v>
      </c>
      <c r="C42" s="276" t="s">
        <v>173</v>
      </c>
      <c r="D42" s="136" t="s">
        <v>70</v>
      </c>
      <c r="E42" s="60">
        <v>2009</v>
      </c>
      <c r="F42" s="299" t="s">
        <v>120</v>
      </c>
      <c r="G42" s="231">
        <v>76</v>
      </c>
      <c r="H42" s="231">
        <v>89</v>
      </c>
      <c r="I42" s="231">
        <v>79</v>
      </c>
      <c r="J42" s="231">
        <v>84</v>
      </c>
      <c r="K42" s="223">
        <v>328</v>
      </c>
      <c r="L42" s="61"/>
      <c r="M42" s="62">
        <f t="shared" si="4"/>
        <v>328</v>
      </c>
      <c r="N42" s="63" t="s">
        <v>57</v>
      </c>
      <c r="O42" s="6"/>
    </row>
    <row r="43" spans="1:20" ht="17.100000000000001" customHeight="1" x14ac:dyDescent="0.3">
      <c r="A43" s="277" t="s">
        <v>50</v>
      </c>
      <c r="B43" s="205" t="s">
        <v>36</v>
      </c>
      <c r="C43" s="276" t="s">
        <v>174</v>
      </c>
      <c r="D43" s="136" t="s">
        <v>3</v>
      </c>
      <c r="E43" s="60">
        <v>2007</v>
      </c>
      <c r="F43" s="299" t="s">
        <v>44</v>
      </c>
      <c r="G43" s="231">
        <v>69</v>
      </c>
      <c r="H43" s="231">
        <v>80</v>
      </c>
      <c r="I43" s="231">
        <v>79</v>
      </c>
      <c r="J43" s="231">
        <v>90</v>
      </c>
      <c r="K43" s="223">
        <v>318</v>
      </c>
      <c r="L43" s="61"/>
      <c r="M43" s="62">
        <f t="shared" si="4"/>
        <v>318</v>
      </c>
      <c r="N43" s="64" t="s">
        <v>58</v>
      </c>
      <c r="O43" s="6"/>
    </row>
    <row r="44" spans="1:20" ht="17.100000000000001" customHeight="1" x14ac:dyDescent="0.3">
      <c r="A44" s="277" t="s">
        <v>124</v>
      </c>
      <c r="B44" s="205" t="s">
        <v>36</v>
      </c>
      <c r="C44" s="276" t="s">
        <v>176</v>
      </c>
      <c r="D44" s="136" t="s">
        <v>22</v>
      </c>
      <c r="E44" s="60">
        <v>2009</v>
      </c>
      <c r="F44" s="299" t="s">
        <v>203</v>
      </c>
      <c r="G44" s="231">
        <v>64</v>
      </c>
      <c r="H44" s="231">
        <v>88</v>
      </c>
      <c r="I44" s="231">
        <v>75</v>
      </c>
      <c r="J44" s="231">
        <v>90</v>
      </c>
      <c r="K44" s="223">
        <v>317</v>
      </c>
      <c r="L44" s="61"/>
      <c r="M44" s="62">
        <f t="shared" si="4"/>
        <v>317</v>
      </c>
      <c r="N44" s="64" t="s">
        <v>62</v>
      </c>
      <c r="O44" s="6"/>
    </row>
    <row r="45" spans="1:20" ht="17.100000000000001" customHeight="1" x14ac:dyDescent="0.3">
      <c r="A45" s="277" t="s">
        <v>57</v>
      </c>
      <c r="B45" s="205" t="s">
        <v>36</v>
      </c>
      <c r="C45" s="276" t="s">
        <v>177</v>
      </c>
      <c r="D45" s="136" t="s">
        <v>172</v>
      </c>
      <c r="E45" s="60">
        <v>2007</v>
      </c>
      <c r="F45" s="299" t="s">
        <v>44</v>
      </c>
      <c r="G45" s="231">
        <v>51</v>
      </c>
      <c r="H45" s="231">
        <v>52</v>
      </c>
      <c r="I45" s="231">
        <v>75</v>
      </c>
      <c r="J45" s="231">
        <v>62</v>
      </c>
      <c r="K45" s="223">
        <v>240</v>
      </c>
      <c r="L45" s="61"/>
      <c r="M45" s="62">
        <f t="shared" si="4"/>
        <v>240</v>
      </c>
      <c r="N45" s="64" t="s">
        <v>63</v>
      </c>
      <c r="O45" s="6"/>
    </row>
    <row r="46" spans="1:20" ht="17.100000000000001" customHeight="1" x14ac:dyDescent="0.3">
      <c r="A46" s="277" t="s">
        <v>81</v>
      </c>
      <c r="B46" s="205" t="s">
        <v>36</v>
      </c>
      <c r="C46" s="276" t="s">
        <v>178</v>
      </c>
      <c r="D46" s="136" t="s">
        <v>34</v>
      </c>
      <c r="E46" s="60">
        <v>2009</v>
      </c>
      <c r="F46" s="299" t="s">
        <v>153</v>
      </c>
      <c r="G46" s="231">
        <v>58</v>
      </c>
      <c r="H46" s="231">
        <v>18</v>
      </c>
      <c r="I46" s="231">
        <v>56</v>
      </c>
      <c r="J46" s="231">
        <v>78</v>
      </c>
      <c r="K46" s="223">
        <v>210</v>
      </c>
      <c r="L46" s="61"/>
      <c r="M46" s="62">
        <f t="shared" si="4"/>
        <v>210</v>
      </c>
      <c r="N46" s="64" t="s">
        <v>64</v>
      </c>
      <c r="O46" s="6"/>
    </row>
    <row r="47" spans="1:20" ht="17.100000000000001" customHeight="1" thickBot="1" x14ac:dyDescent="0.35">
      <c r="A47" s="277" t="s">
        <v>58</v>
      </c>
      <c r="B47" s="206" t="s">
        <v>36</v>
      </c>
      <c r="C47" s="276" t="s">
        <v>152</v>
      </c>
      <c r="D47" s="201" t="s">
        <v>34</v>
      </c>
      <c r="E47" s="135">
        <v>2009</v>
      </c>
      <c r="F47" s="300" t="s">
        <v>153</v>
      </c>
      <c r="G47" s="246">
        <v>43</v>
      </c>
      <c r="H47" s="246">
        <v>52</v>
      </c>
      <c r="I47" s="246">
        <v>73</v>
      </c>
      <c r="J47" s="246">
        <v>34</v>
      </c>
      <c r="K47" s="224">
        <v>202</v>
      </c>
      <c r="L47" s="65"/>
      <c r="M47" s="66">
        <f t="shared" si="4"/>
        <v>202</v>
      </c>
      <c r="N47" s="67" t="s">
        <v>65</v>
      </c>
      <c r="O47" s="6"/>
    </row>
    <row r="48" spans="1:20" ht="17.100000000000001" customHeight="1" thickBot="1" x14ac:dyDescent="0.35">
      <c r="A48" s="199"/>
      <c r="G48" s="165"/>
      <c r="H48" s="165"/>
      <c r="I48" s="165"/>
      <c r="J48" s="165"/>
      <c r="O48" s="6"/>
    </row>
    <row r="49" spans="1:15" ht="17.100000000000001" customHeight="1" x14ac:dyDescent="0.3">
      <c r="A49" s="278" t="s">
        <v>64</v>
      </c>
      <c r="B49" s="184" t="s">
        <v>37</v>
      </c>
      <c r="C49" s="207" t="s">
        <v>127</v>
      </c>
      <c r="D49" s="185" t="s">
        <v>95</v>
      </c>
      <c r="E49" s="186">
        <v>2007</v>
      </c>
      <c r="F49" s="290" t="s">
        <v>108</v>
      </c>
      <c r="G49" s="293">
        <v>100</v>
      </c>
      <c r="H49" s="284">
        <v>99</v>
      </c>
      <c r="I49" s="238">
        <v>100</v>
      </c>
      <c r="J49" s="284">
        <v>98</v>
      </c>
      <c r="K49" s="264">
        <v>397</v>
      </c>
      <c r="L49" s="285"/>
      <c r="M49" s="195">
        <f>K49+L49</f>
        <v>397</v>
      </c>
      <c r="N49" s="100" t="s">
        <v>50</v>
      </c>
      <c r="O49" s="6"/>
    </row>
    <row r="50" spans="1:15" ht="17.100000000000001" customHeight="1" x14ac:dyDescent="0.3">
      <c r="A50" s="279" t="s">
        <v>74</v>
      </c>
      <c r="B50" s="210" t="s">
        <v>37</v>
      </c>
      <c r="C50" s="208" t="s">
        <v>104</v>
      </c>
      <c r="D50" s="193" t="s">
        <v>39</v>
      </c>
      <c r="E50" s="194">
        <v>2005</v>
      </c>
      <c r="F50" s="291" t="s">
        <v>119</v>
      </c>
      <c r="G50" s="287">
        <v>100</v>
      </c>
      <c r="H50" s="231">
        <v>98</v>
      </c>
      <c r="I50" s="231">
        <v>97</v>
      </c>
      <c r="J50" s="231">
        <v>99</v>
      </c>
      <c r="K50" s="251">
        <v>394</v>
      </c>
      <c r="L50" s="294">
        <v>100</v>
      </c>
      <c r="M50" s="190">
        <v>394</v>
      </c>
      <c r="N50" s="99" t="s">
        <v>59</v>
      </c>
      <c r="O50" s="6"/>
    </row>
    <row r="51" spans="1:15" ht="17.100000000000001" customHeight="1" x14ac:dyDescent="0.3">
      <c r="A51" s="279" t="s">
        <v>123</v>
      </c>
      <c r="B51" s="187" t="s">
        <v>37</v>
      </c>
      <c r="C51" s="208" t="s">
        <v>179</v>
      </c>
      <c r="D51" s="193" t="s">
        <v>126</v>
      </c>
      <c r="E51" s="194">
        <v>2008</v>
      </c>
      <c r="F51" s="291" t="s">
        <v>35</v>
      </c>
      <c r="G51" s="286">
        <v>97</v>
      </c>
      <c r="H51" s="231">
        <v>99</v>
      </c>
      <c r="I51" s="231">
        <v>99</v>
      </c>
      <c r="J51" s="231">
        <v>99</v>
      </c>
      <c r="K51" s="251">
        <v>394</v>
      </c>
      <c r="L51" s="294">
        <v>95</v>
      </c>
      <c r="M51" s="190">
        <v>394</v>
      </c>
      <c r="N51" s="99" t="s">
        <v>55</v>
      </c>
      <c r="O51" s="6"/>
    </row>
    <row r="52" spans="1:15" ht="17.100000000000001" customHeight="1" x14ac:dyDescent="0.3">
      <c r="A52" s="279" t="s">
        <v>75</v>
      </c>
      <c r="B52" s="210" t="s">
        <v>37</v>
      </c>
      <c r="C52" s="208" t="s">
        <v>129</v>
      </c>
      <c r="D52" s="193" t="s">
        <v>28</v>
      </c>
      <c r="E52" s="194">
        <v>2008</v>
      </c>
      <c r="F52" s="291" t="s">
        <v>119</v>
      </c>
      <c r="G52" s="286">
        <v>94</v>
      </c>
      <c r="H52" s="231">
        <v>99</v>
      </c>
      <c r="I52" s="231">
        <v>99</v>
      </c>
      <c r="J52" s="231">
        <v>96</v>
      </c>
      <c r="K52" s="251">
        <v>388</v>
      </c>
      <c r="L52" s="294"/>
      <c r="M52" s="190">
        <f t="shared" ref="M52:M59" si="5">K52+L52</f>
        <v>388</v>
      </c>
      <c r="N52" s="99" t="s">
        <v>51</v>
      </c>
      <c r="O52" s="6"/>
    </row>
    <row r="53" spans="1:15" ht="17.100000000000001" customHeight="1" x14ac:dyDescent="0.3">
      <c r="A53" s="279" t="s">
        <v>51</v>
      </c>
      <c r="B53" s="187" t="s">
        <v>37</v>
      </c>
      <c r="C53" s="208" t="s">
        <v>130</v>
      </c>
      <c r="D53" s="193" t="s">
        <v>29</v>
      </c>
      <c r="E53" s="194">
        <v>2007</v>
      </c>
      <c r="F53" s="291" t="s">
        <v>44</v>
      </c>
      <c r="G53" s="286">
        <v>98</v>
      </c>
      <c r="H53" s="231">
        <v>96</v>
      </c>
      <c r="I53" s="231">
        <v>95</v>
      </c>
      <c r="J53" s="231">
        <v>96</v>
      </c>
      <c r="K53" s="251">
        <v>385</v>
      </c>
      <c r="L53" s="294"/>
      <c r="M53" s="190">
        <f t="shared" si="5"/>
        <v>385</v>
      </c>
      <c r="N53" s="99" t="s">
        <v>52</v>
      </c>
      <c r="O53" s="6"/>
    </row>
    <row r="54" spans="1:15" ht="17.100000000000001" customHeight="1" x14ac:dyDescent="0.3">
      <c r="A54" s="279" t="s">
        <v>72</v>
      </c>
      <c r="B54" s="210" t="s">
        <v>37</v>
      </c>
      <c r="C54" s="208" t="s">
        <v>128</v>
      </c>
      <c r="D54" s="193" t="s">
        <v>46</v>
      </c>
      <c r="E54" s="194">
        <v>2006</v>
      </c>
      <c r="F54" s="291" t="s">
        <v>44</v>
      </c>
      <c r="G54" s="286">
        <v>96</v>
      </c>
      <c r="H54" s="231">
        <v>97</v>
      </c>
      <c r="I54" s="231">
        <v>97</v>
      </c>
      <c r="J54" s="231">
        <v>93</v>
      </c>
      <c r="K54" s="251">
        <v>383</v>
      </c>
      <c r="L54" s="294"/>
      <c r="M54" s="190">
        <f t="shared" si="5"/>
        <v>383</v>
      </c>
      <c r="N54" s="99" t="s">
        <v>53</v>
      </c>
      <c r="O54" s="6"/>
    </row>
    <row r="55" spans="1:15" ht="17.100000000000001" customHeight="1" x14ac:dyDescent="0.3">
      <c r="A55" s="279" t="s">
        <v>56</v>
      </c>
      <c r="B55" s="187" t="s">
        <v>37</v>
      </c>
      <c r="C55" s="208" t="s">
        <v>180</v>
      </c>
      <c r="D55" s="193" t="s">
        <v>181</v>
      </c>
      <c r="E55" s="194">
        <v>2008</v>
      </c>
      <c r="F55" s="291" t="s">
        <v>44</v>
      </c>
      <c r="G55" s="286">
        <v>97</v>
      </c>
      <c r="H55" s="231">
        <v>97</v>
      </c>
      <c r="I55" s="231">
        <v>95</v>
      </c>
      <c r="J55" s="231">
        <v>89</v>
      </c>
      <c r="K55" s="251">
        <v>378</v>
      </c>
      <c r="L55" s="223"/>
      <c r="M55" s="190">
        <f t="shared" si="5"/>
        <v>378</v>
      </c>
      <c r="N55" s="99" t="s">
        <v>54</v>
      </c>
      <c r="O55" s="6"/>
    </row>
    <row r="56" spans="1:15" ht="17.100000000000001" customHeight="1" x14ac:dyDescent="0.3">
      <c r="A56" s="279" t="s">
        <v>82</v>
      </c>
      <c r="B56" s="187" t="s">
        <v>37</v>
      </c>
      <c r="C56" s="208" t="s">
        <v>182</v>
      </c>
      <c r="D56" s="193" t="s">
        <v>136</v>
      </c>
      <c r="E56" s="194">
        <v>2007</v>
      </c>
      <c r="F56" s="291" t="s">
        <v>153</v>
      </c>
      <c r="G56" s="286">
        <v>91</v>
      </c>
      <c r="H56" s="231">
        <v>89</v>
      </c>
      <c r="I56" s="231">
        <v>96</v>
      </c>
      <c r="J56" s="231">
        <v>97</v>
      </c>
      <c r="K56" s="251">
        <v>373</v>
      </c>
      <c r="L56" s="223"/>
      <c r="M56" s="190">
        <f t="shared" si="5"/>
        <v>373</v>
      </c>
      <c r="N56" s="99" t="s">
        <v>60</v>
      </c>
      <c r="O56" s="6"/>
    </row>
    <row r="57" spans="1:15" ht="17.100000000000001" customHeight="1" x14ac:dyDescent="0.3">
      <c r="A57" s="279" t="s">
        <v>63</v>
      </c>
      <c r="B57" s="187" t="s">
        <v>37</v>
      </c>
      <c r="C57" s="208" t="s">
        <v>131</v>
      </c>
      <c r="D57" s="193" t="s">
        <v>71</v>
      </c>
      <c r="E57" s="194">
        <v>2008</v>
      </c>
      <c r="F57" s="291" t="s">
        <v>188</v>
      </c>
      <c r="G57" s="286">
        <v>93</v>
      </c>
      <c r="H57" s="231">
        <v>96</v>
      </c>
      <c r="I57" s="231">
        <v>89</v>
      </c>
      <c r="J57" s="231">
        <v>94</v>
      </c>
      <c r="K57" s="251">
        <v>372</v>
      </c>
      <c r="L57" s="223"/>
      <c r="M57" s="190">
        <f t="shared" si="5"/>
        <v>372</v>
      </c>
      <c r="N57" s="99" t="s">
        <v>45</v>
      </c>
      <c r="O57" s="6"/>
    </row>
    <row r="58" spans="1:15" ht="17.100000000000001" customHeight="1" x14ac:dyDescent="0.3">
      <c r="A58" s="279" t="s">
        <v>53</v>
      </c>
      <c r="B58" s="192" t="s">
        <v>37</v>
      </c>
      <c r="C58" s="208" t="s">
        <v>183</v>
      </c>
      <c r="D58" s="188" t="s">
        <v>49</v>
      </c>
      <c r="E58" s="189">
        <v>2007</v>
      </c>
      <c r="F58" s="292" t="s">
        <v>204</v>
      </c>
      <c r="G58" s="286">
        <v>88</v>
      </c>
      <c r="H58" s="231">
        <v>92</v>
      </c>
      <c r="I58" s="231">
        <v>91</v>
      </c>
      <c r="J58" s="231">
        <v>90</v>
      </c>
      <c r="K58" s="251">
        <v>361</v>
      </c>
      <c r="L58" s="223"/>
      <c r="M58" s="190">
        <f t="shared" si="5"/>
        <v>361</v>
      </c>
      <c r="N58" s="96" t="s">
        <v>56</v>
      </c>
      <c r="O58" s="6"/>
    </row>
    <row r="59" spans="1:15" ht="17.100000000000001" customHeight="1" x14ac:dyDescent="0.3">
      <c r="A59" s="279" t="s">
        <v>73</v>
      </c>
      <c r="B59" s="187" t="s">
        <v>37</v>
      </c>
      <c r="C59" s="208" t="s">
        <v>128</v>
      </c>
      <c r="D59" s="188" t="s">
        <v>97</v>
      </c>
      <c r="E59" s="189">
        <v>2008</v>
      </c>
      <c r="F59" s="292" t="s">
        <v>44</v>
      </c>
      <c r="G59" s="286">
        <v>80</v>
      </c>
      <c r="H59" s="231">
        <v>89</v>
      </c>
      <c r="I59" s="231">
        <v>94</v>
      </c>
      <c r="J59" s="231">
        <v>88</v>
      </c>
      <c r="K59" s="251">
        <v>351</v>
      </c>
      <c r="L59" s="223"/>
      <c r="M59" s="190">
        <f t="shared" si="5"/>
        <v>351</v>
      </c>
      <c r="N59" s="99" t="s">
        <v>57</v>
      </c>
      <c r="O59" s="6"/>
    </row>
    <row r="60" spans="1:15" ht="17.100000000000001" customHeight="1" x14ac:dyDescent="0.3">
      <c r="A60" s="279" t="s">
        <v>68</v>
      </c>
      <c r="B60" s="138" t="s">
        <v>37</v>
      </c>
      <c r="C60" s="208" t="s">
        <v>128</v>
      </c>
      <c r="D60" s="137" t="s">
        <v>98</v>
      </c>
      <c r="E60" s="68">
        <v>2008</v>
      </c>
      <c r="F60" s="208" t="s">
        <v>44</v>
      </c>
      <c r="G60" s="286">
        <v>94</v>
      </c>
      <c r="H60" s="231">
        <v>85</v>
      </c>
      <c r="I60" s="231">
        <v>80</v>
      </c>
      <c r="J60" s="231">
        <v>81</v>
      </c>
      <c r="K60" s="251">
        <v>340</v>
      </c>
      <c r="L60" s="223"/>
      <c r="M60" s="29">
        <f>K60+L60</f>
        <v>340</v>
      </c>
      <c r="N60" s="69" t="s">
        <v>58</v>
      </c>
      <c r="O60" s="6"/>
    </row>
    <row r="61" spans="1:15" ht="17.100000000000001" customHeight="1" x14ac:dyDescent="0.3">
      <c r="A61" s="279" t="s">
        <v>79</v>
      </c>
      <c r="B61" s="138" t="s">
        <v>37</v>
      </c>
      <c r="C61" s="208" t="s">
        <v>88</v>
      </c>
      <c r="D61" s="137" t="s">
        <v>89</v>
      </c>
      <c r="E61" s="68">
        <v>2007</v>
      </c>
      <c r="F61" s="208" t="s">
        <v>90</v>
      </c>
      <c r="G61" s="286">
        <v>77</v>
      </c>
      <c r="H61" s="231">
        <v>80</v>
      </c>
      <c r="I61" s="231">
        <v>86</v>
      </c>
      <c r="J61" s="231">
        <v>92</v>
      </c>
      <c r="K61" s="251">
        <v>335</v>
      </c>
      <c r="L61" s="223"/>
      <c r="M61" s="196">
        <f>K61+L61</f>
        <v>335</v>
      </c>
      <c r="N61" s="98" t="s">
        <v>62</v>
      </c>
      <c r="O61" s="6"/>
    </row>
    <row r="62" spans="1:15" ht="17.100000000000001" customHeight="1" x14ac:dyDescent="0.3">
      <c r="A62" s="279" t="s">
        <v>69</v>
      </c>
      <c r="B62" s="138" t="s">
        <v>37</v>
      </c>
      <c r="C62" s="208" t="s">
        <v>185</v>
      </c>
      <c r="D62" s="137" t="s">
        <v>184</v>
      </c>
      <c r="E62" s="68">
        <v>2007</v>
      </c>
      <c r="F62" s="208" t="s">
        <v>153</v>
      </c>
      <c r="G62" s="286">
        <v>73</v>
      </c>
      <c r="H62" s="231">
        <v>72</v>
      </c>
      <c r="I62" s="231">
        <v>84</v>
      </c>
      <c r="J62" s="231">
        <v>82</v>
      </c>
      <c r="K62" s="251">
        <v>311</v>
      </c>
      <c r="L62" s="223"/>
      <c r="M62" s="29">
        <f>K62+L62</f>
        <v>311</v>
      </c>
      <c r="N62" s="69" t="s">
        <v>63</v>
      </c>
      <c r="O62" s="6"/>
    </row>
    <row r="63" spans="1:15" ht="19.5" thickBot="1" x14ac:dyDescent="0.35">
      <c r="A63" s="191" t="s">
        <v>84</v>
      </c>
      <c r="B63" s="139" t="s">
        <v>37</v>
      </c>
      <c r="C63" s="209" t="s">
        <v>186</v>
      </c>
      <c r="D63" s="140" t="s">
        <v>187</v>
      </c>
      <c r="E63" s="141">
        <v>2009</v>
      </c>
      <c r="F63" s="209" t="s">
        <v>205</v>
      </c>
      <c r="G63" s="288">
        <v>90</v>
      </c>
      <c r="H63" s="246">
        <v>82</v>
      </c>
      <c r="I63" s="246">
        <v>91</v>
      </c>
      <c r="J63" s="246">
        <v>38</v>
      </c>
      <c r="K63" s="272">
        <v>301</v>
      </c>
      <c r="L63" s="224"/>
      <c r="M63" s="142">
        <f>K63+L63</f>
        <v>301</v>
      </c>
      <c r="N63" s="143" t="s">
        <v>64</v>
      </c>
      <c r="O63" s="6"/>
    </row>
    <row r="64" spans="1:15" ht="19.5" thickBot="1" x14ac:dyDescent="0.35">
      <c r="A64" s="127"/>
      <c r="B64" s="128"/>
      <c r="C64" s="129"/>
      <c r="D64" s="129"/>
      <c r="E64" s="130"/>
      <c r="F64" s="129"/>
      <c r="G64" s="166"/>
      <c r="H64" s="164"/>
      <c r="I64" s="164"/>
      <c r="J64" s="164"/>
      <c r="K64" s="131"/>
      <c r="L64" s="132"/>
      <c r="M64" s="133"/>
      <c r="N64" s="134"/>
      <c r="O64" s="6"/>
    </row>
    <row r="65" spans="1:15" ht="18.75" x14ac:dyDescent="0.3">
      <c r="A65" s="281" t="s">
        <v>66</v>
      </c>
      <c r="B65" s="71" t="s">
        <v>41</v>
      </c>
      <c r="C65" s="214" t="s">
        <v>133</v>
      </c>
      <c r="D65" s="145" t="s">
        <v>21</v>
      </c>
      <c r="E65" s="70">
        <v>2001</v>
      </c>
      <c r="F65" s="211" t="s">
        <v>142</v>
      </c>
      <c r="G65" s="283">
        <v>97</v>
      </c>
      <c r="H65" s="284">
        <v>99</v>
      </c>
      <c r="I65" s="238">
        <v>100</v>
      </c>
      <c r="J65" s="284">
        <v>84</v>
      </c>
      <c r="K65" s="264">
        <v>380</v>
      </c>
      <c r="L65" s="285">
        <v>48</v>
      </c>
      <c r="M65" s="154">
        <v>380</v>
      </c>
      <c r="N65" s="72" t="s">
        <v>50</v>
      </c>
      <c r="O65" s="6"/>
    </row>
    <row r="66" spans="1:15" ht="18.75" x14ac:dyDescent="0.3">
      <c r="A66" s="281" t="s">
        <v>52</v>
      </c>
      <c r="B66" s="74" t="s">
        <v>41</v>
      </c>
      <c r="C66" s="215" t="s">
        <v>91</v>
      </c>
      <c r="D66" s="146" t="s">
        <v>47</v>
      </c>
      <c r="E66" s="73">
        <v>2004</v>
      </c>
      <c r="F66" s="212" t="s">
        <v>121</v>
      </c>
      <c r="G66" s="286">
        <v>98</v>
      </c>
      <c r="H66" s="231">
        <v>98</v>
      </c>
      <c r="I66" s="231">
        <v>83</v>
      </c>
      <c r="J66" s="231">
        <v>88</v>
      </c>
      <c r="K66" s="251">
        <v>367</v>
      </c>
      <c r="L66" s="223"/>
      <c r="M66" s="155">
        <v>367</v>
      </c>
      <c r="N66" s="75" t="s">
        <v>59</v>
      </c>
      <c r="O66" s="6"/>
    </row>
    <row r="67" spans="1:15" ht="18.75" x14ac:dyDescent="0.3">
      <c r="A67" s="281" t="s">
        <v>60</v>
      </c>
      <c r="B67" s="74" t="s">
        <v>41</v>
      </c>
      <c r="C67" s="215" t="s">
        <v>189</v>
      </c>
      <c r="D67" s="146" t="s">
        <v>20</v>
      </c>
      <c r="E67" s="73">
        <v>2003</v>
      </c>
      <c r="F67" s="212" t="s">
        <v>35</v>
      </c>
      <c r="G67" s="287">
        <v>100</v>
      </c>
      <c r="H67" s="231">
        <v>89</v>
      </c>
      <c r="I67" s="231">
        <v>86</v>
      </c>
      <c r="J67" s="231">
        <v>90</v>
      </c>
      <c r="K67" s="251">
        <v>365</v>
      </c>
      <c r="L67" s="223"/>
      <c r="M67" s="155">
        <v>365</v>
      </c>
      <c r="N67" s="75" t="s">
        <v>55</v>
      </c>
      <c r="O67" s="6"/>
    </row>
    <row r="68" spans="1:15" ht="18.75" x14ac:dyDescent="0.3">
      <c r="A68" s="281" t="s">
        <v>77</v>
      </c>
      <c r="B68" s="74" t="s">
        <v>41</v>
      </c>
      <c r="C68" s="215" t="s">
        <v>31</v>
      </c>
      <c r="D68" s="146" t="s">
        <v>23</v>
      </c>
      <c r="E68" s="73">
        <v>2001</v>
      </c>
      <c r="F68" s="212" t="s">
        <v>32</v>
      </c>
      <c r="G68" s="286">
        <v>97</v>
      </c>
      <c r="H68" s="231">
        <v>98</v>
      </c>
      <c r="I68" s="231">
        <v>97</v>
      </c>
      <c r="J68" s="231">
        <v>69</v>
      </c>
      <c r="K68" s="251">
        <v>361</v>
      </c>
      <c r="L68" s="223"/>
      <c r="M68" s="155">
        <v>361</v>
      </c>
      <c r="N68" s="75" t="s">
        <v>51</v>
      </c>
      <c r="O68" s="6"/>
    </row>
    <row r="69" spans="1:15" ht="18.75" x14ac:dyDescent="0.3">
      <c r="A69" s="281" t="s">
        <v>83</v>
      </c>
      <c r="B69" s="74" t="s">
        <v>41</v>
      </c>
      <c r="C69" s="215" t="s">
        <v>190</v>
      </c>
      <c r="D69" s="146" t="s">
        <v>33</v>
      </c>
      <c r="E69" s="73">
        <v>2004</v>
      </c>
      <c r="F69" s="212" t="s">
        <v>119</v>
      </c>
      <c r="G69" s="286">
        <v>99</v>
      </c>
      <c r="H69" s="233">
        <v>100</v>
      </c>
      <c r="I69" s="231">
        <v>91</v>
      </c>
      <c r="J69" s="231">
        <v>66</v>
      </c>
      <c r="K69" s="251">
        <v>356</v>
      </c>
      <c r="L69" s="223"/>
      <c r="M69" s="155">
        <v>356</v>
      </c>
      <c r="N69" s="75" t="s">
        <v>52</v>
      </c>
      <c r="O69" s="22"/>
    </row>
    <row r="70" spans="1:15" ht="18.75" x14ac:dyDescent="0.3">
      <c r="A70" s="281" t="s">
        <v>194</v>
      </c>
      <c r="B70" s="74" t="s">
        <v>41</v>
      </c>
      <c r="C70" s="215" t="s">
        <v>191</v>
      </c>
      <c r="D70" s="146" t="s">
        <v>1</v>
      </c>
      <c r="E70" s="73">
        <v>2004</v>
      </c>
      <c r="F70" s="212" t="s">
        <v>119</v>
      </c>
      <c r="G70" s="286">
        <v>97</v>
      </c>
      <c r="H70" s="231">
        <v>99</v>
      </c>
      <c r="I70" s="231">
        <v>81</v>
      </c>
      <c r="J70" s="231">
        <v>75</v>
      </c>
      <c r="K70" s="251">
        <v>352</v>
      </c>
      <c r="L70" s="223"/>
      <c r="M70" s="155">
        <v>352</v>
      </c>
      <c r="N70" s="75" t="s">
        <v>53</v>
      </c>
      <c r="O70" s="22"/>
    </row>
    <row r="71" spans="1:15" ht="18.75" x14ac:dyDescent="0.3">
      <c r="A71" s="281" t="s">
        <v>54</v>
      </c>
      <c r="B71" s="74" t="s">
        <v>41</v>
      </c>
      <c r="C71" s="215" t="s">
        <v>192</v>
      </c>
      <c r="D71" s="147" t="s">
        <v>15</v>
      </c>
      <c r="E71" s="101">
        <v>2004</v>
      </c>
      <c r="F71" s="212" t="s">
        <v>121</v>
      </c>
      <c r="G71" s="286">
        <v>98</v>
      </c>
      <c r="H71" s="231">
        <v>98</v>
      </c>
      <c r="I71" s="231">
        <v>84</v>
      </c>
      <c r="J71" s="231">
        <v>71</v>
      </c>
      <c r="K71" s="251">
        <v>351</v>
      </c>
      <c r="L71" s="223"/>
      <c r="M71" s="155">
        <v>351</v>
      </c>
      <c r="N71" s="75" t="s">
        <v>54</v>
      </c>
      <c r="O71" s="22"/>
    </row>
    <row r="72" spans="1:15" ht="19.5" thickBot="1" x14ac:dyDescent="0.35">
      <c r="A72" s="281" t="s">
        <v>132</v>
      </c>
      <c r="B72" s="76" t="s">
        <v>41</v>
      </c>
      <c r="C72" s="149" t="s">
        <v>193</v>
      </c>
      <c r="D72" s="148" t="s">
        <v>17</v>
      </c>
      <c r="E72" s="144">
        <v>2002</v>
      </c>
      <c r="F72" s="213" t="s">
        <v>121</v>
      </c>
      <c r="G72" s="288">
        <v>99</v>
      </c>
      <c r="H72" s="246">
        <v>83</v>
      </c>
      <c r="I72" s="246">
        <v>51</v>
      </c>
      <c r="J72" s="246">
        <v>76</v>
      </c>
      <c r="K72" s="272">
        <v>309</v>
      </c>
      <c r="L72" s="224"/>
      <c r="M72" s="156">
        <v>309</v>
      </c>
      <c r="N72" s="77" t="s">
        <v>60</v>
      </c>
      <c r="O72" s="6"/>
    </row>
    <row r="73" spans="1:15" ht="13.5" thickBot="1" x14ac:dyDescent="0.25">
      <c r="A73" s="280"/>
      <c r="G73" s="165"/>
      <c r="H73" s="165"/>
      <c r="I73" s="165"/>
      <c r="J73" s="165"/>
      <c r="O73" s="6"/>
    </row>
    <row r="74" spans="1:15" ht="18.75" x14ac:dyDescent="0.3">
      <c r="A74" s="282" t="s">
        <v>85</v>
      </c>
      <c r="B74" s="78" t="s">
        <v>43</v>
      </c>
      <c r="C74" s="219" t="s">
        <v>195</v>
      </c>
      <c r="D74" s="216" t="s">
        <v>196</v>
      </c>
      <c r="E74" s="229">
        <v>2001</v>
      </c>
      <c r="F74" s="79" t="s">
        <v>201</v>
      </c>
      <c r="G74" s="283">
        <v>97</v>
      </c>
      <c r="H74" s="284">
        <v>99</v>
      </c>
      <c r="I74" s="284">
        <v>99</v>
      </c>
      <c r="J74" s="284">
        <v>85</v>
      </c>
      <c r="K74" s="264">
        <v>380</v>
      </c>
      <c r="L74" s="285">
        <v>96</v>
      </c>
      <c r="M74" s="80">
        <v>380</v>
      </c>
      <c r="N74" s="289" t="s">
        <v>50</v>
      </c>
      <c r="O74" s="6" t="s">
        <v>209</v>
      </c>
    </row>
    <row r="75" spans="1:15" ht="18.75" x14ac:dyDescent="0.3">
      <c r="A75" s="282" t="s">
        <v>87</v>
      </c>
      <c r="B75" s="81" t="s">
        <v>43</v>
      </c>
      <c r="C75" s="220" t="s">
        <v>197</v>
      </c>
      <c r="D75" s="217" t="s">
        <v>97</v>
      </c>
      <c r="E75" s="230">
        <v>2003</v>
      </c>
      <c r="F75" s="150" t="s">
        <v>42</v>
      </c>
      <c r="G75" s="286">
        <v>93</v>
      </c>
      <c r="H75" s="231">
        <v>97</v>
      </c>
      <c r="I75" s="231">
        <v>91</v>
      </c>
      <c r="J75" s="231">
        <v>75</v>
      </c>
      <c r="K75" s="251">
        <v>356</v>
      </c>
      <c r="L75" s="223"/>
      <c r="M75" s="82">
        <v>356</v>
      </c>
      <c r="N75" s="153" t="s">
        <v>59</v>
      </c>
      <c r="O75" s="6"/>
    </row>
    <row r="76" spans="1:15" ht="18.75" x14ac:dyDescent="0.3">
      <c r="A76" s="282" t="s">
        <v>76</v>
      </c>
      <c r="B76" s="81" t="s">
        <v>43</v>
      </c>
      <c r="C76" s="220" t="s">
        <v>139</v>
      </c>
      <c r="D76" s="217" t="s">
        <v>92</v>
      </c>
      <c r="E76" s="230">
        <v>2003</v>
      </c>
      <c r="F76" s="150" t="s">
        <v>121</v>
      </c>
      <c r="G76" s="286">
        <v>88</v>
      </c>
      <c r="H76" s="231">
        <v>98</v>
      </c>
      <c r="I76" s="231">
        <v>89</v>
      </c>
      <c r="J76" s="231">
        <v>75</v>
      </c>
      <c r="K76" s="251">
        <v>350</v>
      </c>
      <c r="L76" s="223"/>
      <c r="M76" s="82">
        <v>350</v>
      </c>
      <c r="N76" s="153" t="s">
        <v>55</v>
      </c>
      <c r="O76" s="6"/>
    </row>
    <row r="77" spans="1:15" ht="18.75" x14ac:dyDescent="0.3">
      <c r="A77" s="282" t="s">
        <v>67</v>
      </c>
      <c r="B77" s="81" t="s">
        <v>43</v>
      </c>
      <c r="C77" s="220" t="s">
        <v>140</v>
      </c>
      <c r="D77" s="217" t="s">
        <v>137</v>
      </c>
      <c r="E77" s="230">
        <v>2003</v>
      </c>
      <c r="F77" s="150" t="s">
        <v>42</v>
      </c>
      <c r="G77" s="286">
        <v>77</v>
      </c>
      <c r="H77" s="231">
        <v>93</v>
      </c>
      <c r="I77" s="231">
        <v>87</v>
      </c>
      <c r="J77" s="231">
        <v>86</v>
      </c>
      <c r="K77" s="251">
        <v>343</v>
      </c>
      <c r="L77" s="223"/>
      <c r="M77" s="82">
        <v>343</v>
      </c>
      <c r="N77" s="153" t="s">
        <v>51</v>
      </c>
      <c r="O77" s="6"/>
    </row>
    <row r="78" spans="1:15" ht="18.75" x14ac:dyDescent="0.3">
      <c r="A78" s="282" t="s">
        <v>45</v>
      </c>
      <c r="B78" s="81" t="s">
        <v>43</v>
      </c>
      <c r="C78" s="220" t="s">
        <v>38</v>
      </c>
      <c r="D78" s="217" t="s">
        <v>40</v>
      </c>
      <c r="E78" s="230">
        <v>2003</v>
      </c>
      <c r="F78" s="150" t="s">
        <v>42</v>
      </c>
      <c r="G78" s="286">
        <v>99</v>
      </c>
      <c r="H78" s="231">
        <v>97</v>
      </c>
      <c r="I78" s="231">
        <v>90</v>
      </c>
      <c r="J78" s="231">
        <v>55</v>
      </c>
      <c r="K78" s="251">
        <v>341</v>
      </c>
      <c r="L78" s="223"/>
      <c r="M78" s="82">
        <v>341</v>
      </c>
      <c r="N78" s="153" t="s">
        <v>52</v>
      </c>
      <c r="O78" s="6"/>
    </row>
    <row r="79" spans="1:15" ht="18.75" x14ac:dyDescent="0.3">
      <c r="A79" s="282" t="s">
        <v>86</v>
      </c>
      <c r="B79" s="81" t="s">
        <v>43</v>
      </c>
      <c r="C79" s="220" t="s">
        <v>198</v>
      </c>
      <c r="D79" s="217" t="s">
        <v>92</v>
      </c>
      <c r="E79" s="230">
        <v>2003</v>
      </c>
      <c r="F79" s="150" t="s">
        <v>202</v>
      </c>
      <c r="G79" s="286">
        <v>78</v>
      </c>
      <c r="H79" s="231">
        <v>96</v>
      </c>
      <c r="I79" s="231">
        <v>52</v>
      </c>
      <c r="J79" s="231">
        <v>82</v>
      </c>
      <c r="K79" s="251">
        <v>308</v>
      </c>
      <c r="L79" s="223"/>
      <c r="M79" s="82">
        <v>308</v>
      </c>
      <c r="N79" s="153" t="s">
        <v>53</v>
      </c>
      <c r="O79" s="6"/>
    </row>
    <row r="80" spans="1:15" ht="19.5" thickBot="1" x14ac:dyDescent="0.35">
      <c r="A80" s="282" t="s">
        <v>78</v>
      </c>
      <c r="B80" s="83" t="s">
        <v>43</v>
      </c>
      <c r="C80" s="221" t="s">
        <v>141</v>
      </c>
      <c r="D80" s="218" t="s">
        <v>138</v>
      </c>
      <c r="E80" s="151">
        <v>2002</v>
      </c>
      <c r="F80" s="152" t="s">
        <v>42</v>
      </c>
      <c r="G80" s="288">
        <v>76</v>
      </c>
      <c r="H80" s="246">
        <v>82</v>
      </c>
      <c r="I80" s="246">
        <v>85</v>
      </c>
      <c r="J80" s="246">
        <v>46</v>
      </c>
      <c r="K80" s="272">
        <v>289</v>
      </c>
      <c r="L80" s="224"/>
      <c r="M80" s="82">
        <v>289</v>
      </c>
      <c r="N80" s="153" t="s">
        <v>54</v>
      </c>
      <c r="O80" s="6"/>
    </row>
    <row r="81" spans="1:16" x14ac:dyDescent="0.2">
      <c r="O81" s="6"/>
    </row>
    <row r="82" spans="1:16" x14ac:dyDescent="0.2">
      <c r="O82" s="6"/>
    </row>
    <row r="83" spans="1:16" x14ac:dyDescent="0.2">
      <c r="O83" s="6"/>
    </row>
    <row r="84" spans="1:16" x14ac:dyDescent="0.2">
      <c r="O84" s="6"/>
    </row>
    <row r="85" spans="1:16" x14ac:dyDescent="0.2">
      <c r="O85" s="6"/>
    </row>
    <row r="86" spans="1:16" ht="15.75" x14ac:dyDescent="0.25">
      <c r="A86" s="86"/>
      <c r="B86" s="87"/>
      <c r="C86" s="88"/>
      <c r="D86" s="89"/>
      <c r="E86" s="93"/>
      <c r="F86" s="90"/>
      <c r="G86" s="91"/>
      <c r="H86" s="91"/>
      <c r="I86" s="86"/>
      <c r="J86" s="171"/>
      <c r="K86" s="92"/>
      <c r="L86" s="93"/>
      <c r="M86" s="94"/>
      <c r="N86" s="95"/>
      <c r="O86" s="6"/>
    </row>
    <row r="87" spans="1:16" ht="15.75" x14ac:dyDescent="0.25">
      <c r="A87" s="86"/>
      <c r="B87" s="87"/>
      <c r="C87" s="88"/>
      <c r="D87" s="89"/>
      <c r="E87" s="93"/>
      <c r="F87" s="90"/>
      <c r="G87" s="91"/>
      <c r="H87" s="91"/>
      <c r="I87" s="86"/>
      <c r="J87" s="171"/>
      <c r="K87" s="92"/>
      <c r="L87" s="93"/>
      <c r="M87" s="94"/>
      <c r="N87" s="95"/>
      <c r="O87" s="6"/>
    </row>
    <row r="88" spans="1:16" x14ac:dyDescent="0.2">
      <c r="O88" s="6"/>
    </row>
    <row r="89" spans="1:16" x14ac:dyDescent="0.2">
      <c r="O89" s="6"/>
    </row>
    <row r="90" spans="1:16" x14ac:dyDescent="0.2">
      <c r="O90" s="6"/>
    </row>
    <row r="91" spans="1:16" x14ac:dyDescent="0.2">
      <c r="O91" s="6"/>
    </row>
    <row r="92" spans="1:16" x14ac:dyDescent="0.2">
      <c r="O92" s="6"/>
    </row>
    <row r="93" spans="1:16" x14ac:dyDescent="0.2">
      <c r="O93" s="6"/>
    </row>
    <row r="94" spans="1:16" x14ac:dyDescent="0.2">
      <c r="O94" s="6"/>
    </row>
    <row r="95" spans="1:16" ht="15.75" x14ac:dyDescent="0.25">
      <c r="A95" s="40"/>
      <c r="B95" s="40"/>
      <c r="C95" s="41"/>
      <c r="D95" s="42"/>
      <c r="E95" s="14"/>
      <c r="F95" s="24"/>
      <c r="G95" s="43"/>
      <c r="H95" s="43"/>
      <c r="I95" s="40"/>
      <c r="J95" s="171"/>
      <c r="K95" s="44"/>
      <c r="L95" s="45"/>
      <c r="M95" s="46"/>
      <c r="N95" s="47"/>
      <c r="O95" s="6"/>
      <c r="P95" s="1"/>
    </row>
    <row r="96" spans="1:16" ht="15.75" x14ac:dyDescent="0.25">
      <c r="A96" s="40"/>
      <c r="B96" s="40"/>
      <c r="C96" s="41"/>
      <c r="D96" s="42"/>
      <c r="E96" s="14"/>
      <c r="F96" s="24"/>
      <c r="G96" s="43"/>
      <c r="H96" s="43"/>
      <c r="I96" s="40"/>
      <c r="J96" s="171"/>
      <c r="K96" s="44"/>
      <c r="L96" s="45"/>
      <c r="M96" s="46"/>
      <c r="N96" s="47"/>
      <c r="O96" s="6"/>
    </row>
    <row r="97" spans="1:14" ht="15.75" x14ac:dyDescent="0.25">
      <c r="A97" s="40"/>
      <c r="B97" s="40"/>
      <c r="C97" s="41"/>
      <c r="D97" s="42"/>
      <c r="E97" s="14"/>
      <c r="F97" s="24"/>
      <c r="G97" s="30"/>
      <c r="H97" s="30"/>
      <c r="I97" s="40"/>
      <c r="J97" s="171"/>
      <c r="K97" s="44"/>
      <c r="L97" s="45"/>
      <c r="M97" s="46"/>
      <c r="N97" s="47"/>
    </row>
    <row r="98" spans="1:14" ht="15.75" x14ac:dyDescent="0.25">
      <c r="A98" s="40"/>
      <c r="B98" s="40"/>
      <c r="C98" s="41"/>
      <c r="D98" s="42"/>
      <c r="E98" s="14"/>
      <c r="F98" s="24"/>
      <c r="G98" s="43"/>
      <c r="H98" s="43"/>
      <c r="I98" s="40"/>
      <c r="J98" s="171"/>
      <c r="K98" s="44"/>
      <c r="L98" s="45"/>
      <c r="M98" s="46"/>
      <c r="N98" s="47"/>
    </row>
    <row r="99" spans="1:14" ht="15.75" x14ac:dyDescent="0.25">
      <c r="A99" s="40"/>
      <c r="B99" s="40"/>
      <c r="C99" s="41"/>
      <c r="D99" s="42"/>
      <c r="E99" s="14"/>
      <c r="F99" s="24"/>
      <c r="G99" s="43"/>
      <c r="H99" s="43"/>
      <c r="I99" s="40"/>
      <c r="J99" s="171"/>
      <c r="K99" s="44"/>
      <c r="L99" s="45"/>
      <c r="M99" s="46"/>
      <c r="N99" s="47"/>
    </row>
  </sheetData>
  <autoFilter ref="A31:N47" xr:uid="{00000000-0009-0000-0000-000000000000}">
    <sortState xmlns:xlrd2="http://schemas.microsoft.com/office/spreadsheetml/2017/richdata2" ref="A44:N61">
      <sortCondition descending="1" ref="M51:M63"/>
    </sortState>
  </autoFilter>
  <pageMargins left="0.51181102362204722" right="0.39370078740157483" top="0.59055118110236227" bottom="0.78740157480314965" header="0.51181102362204722" footer="0.51181102362204722"/>
  <pageSetup paperSize="9" scale="45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528A-B953-4A75-80C0-D4F43DE7198F}">
  <dimension ref="A1"/>
  <sheetViews>
    <sheetView workbookViewId="0">
      <selection activeCell="D13" sqref="D13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FOMEI CUP 2020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ardelan</dc:creator>
  <cp:lastModifiedBy>Krausovi</cp:lastModifiedBy>
  <cp:lastPrinted>2020-08-31T09:07:24Z</cp:lastPrinted>
  <dcterms:created xsi:type="dcterms:W3CDTF">2011-04-02T18:52:03Z</dcterms:created>
  <dcterms:modified xsi:type="dcterms:W3CDTF">2020-08-31T10:03:56Z</dcterms:modified>
</cp:coreProperties>
</file>